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nedettini\2025\PupdP ed 11-25\DOC\"/>
    </mc:Choice>
  </mc:AlternateContent>
  <xr:revisionPtr revIDLastSave="0" documentId="13_ncr:1_{1F0AF058-873E-424F-BDDD-2EE3EAAC1BDD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I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8" i="2" l="1"/>
  <c r="J216" i="2"/>
  <c r="I218" i="2" l="1"/>
  <c r="I19" i="2" s="1"/>
  <c r="L74" i="2"/>
  <c r="M74" i="2" s="1"/>
  <c r="J74" i="2"/>
  <c r="L73" i="2"/>
  <c r="M73" i="2" s="1"/>
  <c r="J73" i="2"/>
  <c r="L72" i="2"/>
  <c r="M72" i="2" s="1"/>
  <c r="J72" i="2"/>
  <c r="L56" i="2"/>
  <c r="M56" i="2" s="1"/>
  <c r="J56" i="2"/>
  <c r="L55" i="2"/>
  <c r="M55" i="2" s="1"/>
  <c r="J55" i="2"/>
  <c r="L54" i="2"/>
  <c r="M54" i="2" s="1"/>
  <c r="J54" i="2"/>
  <c r="L53" i="2"/>
  <c r="M53" i="2" s="1"/>
  <c r="J53" i="2"/>
  <c r="L52" i="2"/>
  <c r="M52" i="2" s="1"/>
  <c r="J52" i="2"/>
  <c r="L51" i="2"/>
  <c r="M51" i="2" s="1"/>
  <c r="J51" i="2"/>
  <c r="L32" i="2"/>
  <c r="M32" i="2" s="1"/>
  <c r="J32" i="2"/>
  <c r="L31" i="2"/>
  <c r="M31" i="2" s="1"/>
  <c r="J31" i="2"/>
  <c r="L30" i="2"/>
  <c r="M30" i="2" s="1"/>
  <c r="J30" i="2"/>
  <c r="J215" i="2"/>
  <c r="J214" i="2"/>
  <c r="J213" i="2"/>
  <c r="J212" i="2"/>
  <c r="J211" i="2"/>
  <c r="J210" i="2"/>
  <c r="J205" i="2"/>
  <c r="J204" i="2"/>
  <c r="J203" i="2"/>
  <c r="J202" i="2"/>
  <c r="J201" i="2"/>
  <c r="J196" i="2"/>
  <c r="J195" i="2"/>
  <c r="J194" i="2"/>
  <c r="J193" i="2"/>
  <c r="J192" i="2"/>
  <c r="J188" i="2"/>
  <c r="J187" i="2"/>
  <c r="J183" i="2"/>
  <c r="J182" i="2"/>
  <c r="J178" i="2"/>
  <c r="J177" i="2"/>
  <c r="J176" i="2"/>
  <c r="J172" i="2"/>
  <c r="J171" i="2"/>
  <c r="J170" i="2"/>
  <c r="J166" i="2"/>
  <c r="J165" i="2"/>
  <c r="J161" i="2"/>
  <c r="J160" i="2"/>
  <c r="J156" i="2"/>
  <c r="J155" i="2"/>
  <c r="J151" i="2"/>
  <c r="J150" i="2"/>
  <c r="J149" i="2"/>
  <c r="J145" i="2"/>
  <c r="J144" i="2"/>
  <c r="J140" i="2"/>
  <c r="J139" i="2"/>
  <c r="J138" i="2"/>
  <c r="J134" i="2"/>
  <c r="J133" i="2"/>
  <c r="J132" i="2"/>
  <c r="J131" i="2"/>
  <c r="J130" i="2"/>
  <c r="J126" i="2"/>
  <c r="J125" i="2"/>
  <c r="J124" i="2"/>
  <c r="J123" i="2"/>
  <c r="J122" i="2"/>
  <c r="J121" i="2"/>
  <c r="J120" i="2"/>
  <c r="J119" i="2"/>
  <c r="J115" i="2"/>
  <c r="J114" i="2"/>
  <c r="J110" i="2"/>
  <c r="J109" i="2"/>
  <c r="J108" i="2"/>
  <c r="J107" i="2"/>
  <c r="J106" i="2"/>
  <c r="J105" i="2"/>
  <c r="J104" i="2"/>
  <c r="J100" i="2"/>
  <c r="J99" i="2"/>
  <c r="J98" i="2"/>
  <c r="J94" i="2"/>
  <c r="J93" i="2"/>
  <c r="J92" i="2"/>
  <c r="J91" i="2"/>
  <c r="J90" i="2"/>
  <c r="J89" i="2"/>
  <c r="J85" i="2"/>
  <c r="J84" i="2"/>
  <c r="J83" i="2"/>
  <c r="J82" i="2"/>
  <c r="J81" i="2"/>
  <c r="J80" i="2"/>
  <c r="J79" i="2"/>
  <c r="J78" i="2"/>
  <c r="J68" i="2"/>
  <c r="J67" i="2"/>
  <c r="J63" i="2"/>
  <c r="J62" i="2"/>
  <c r="J61" i="2"/>
  <c r="J60" i="2"/>
  <c r="J47" i="2"/>
  <c r="J46" i="2"/>
  <c r="J45" i="2"/>
  <c r="J44" i="2"/>
  <c r="J43" i="2"/>
  <c r="J39" i="2"/>
  <c r="J38" i="2"/>
  <c r="J37" i="2"/>
  <c r="J36" i="2"/>
  <c r="J26" i="2"/>
  <c r="J25" i="2"/>
  <c r="J24" i="2"/>
  <c r="J19" i="2" s="1"/>
  <c r="J23" i="2"/>
</calcChain>
</file>

<file path=xl/sharedStrings.xml><?xml version="1.0" encoding="utf-8"?>
<sst xmlns="http://schemas.openxmlformats.org/spreadsheetml/2006/main" count="645" uniqueCount="325">
  <si>
    <t>0,75L</t>
  </si>
  <si>
    <t xml:space="preserve"> </t>
  </si>
  <si>
    <t xml:space="preserve">33cl. </t>
  </si>
  <si>
    <t>Rossa</t>
  </si>
  <si>
    <t xml:space="preserve">Blanche </t>
  </si>
  <si>
    <t xml:space="preserve">Bionda </t>
  </si>
  <si>
    <t>Chiara</t>
  </si>
  <si>
    <t>Aglio e Peperoncino</t>
  </si>
  <si>
    <t>Menta</t>
  </si>
  <si>
    <t>Arancia</t>
  </si>
  <si>
    <t>Basilico</t>
  </si>
  <si>
    <t>ABBOCCATA</t>
  </si>
  <si>
    <t>GIARA</t>
  </si>
  <si>
    <t>MARGOSE</t>
  </si>
  <si>
    <t>LINFA (gluten free)</t>
  </si>
  <si>
    <t>220gr</t>
  </si>
  <si>
    <t>BIO</t>
  </si>
  <si>
    <t>con Acqua Marina</t>
  </si>
  <si>
    <t>250gr</t>
  </si>
  <si>
    <t>0,25L</t>
  </si>
  <si>
    <t>Doppio malto</t>
  </si>
  <si>
    <t>COD</t>
  </si>
  <si>
    <t>I.G.P. 13% Rosso</t>
  </si>
  <si>
    <t>I.G.P. 12,5% Bianco</t>
  </si>
  <si>
    <t xml:space="preserve">BENEDETTINO Malvasia </t>
  </si>
  <si>
    <t xml:space="preserve">BENEDETTINO Primitivo </t>
  </si>
  <si>
    <t>VINI Borghi di Puglia - Leverano (LE) Apulia</t>
  </si>
  <si>
    <t>I.G.T. 13,5% Rosso</t>
  </si>
  <si>
    <t>Le POSTE Susumaniello</t>
  </si>
  <si>
    <t xml:space="preserve">I.G.T. 12,5% Rosato </t>
  </si>
  <si>
    <t>I.G.T. 12% Bianco</t>
  </si>
  <si>
    <t>T1</t>
  </si>
  <si>
    <t>T2</t>
  </si>
  <si>
    <t>T3</t>
  </si>
  <si>
    <t>T4</t>
  </si>
  <si>
    <t xml:space="preserve">Olio ExtraVergineOliva </t>
  </si>
  <si>
    <t xml:space="preserve">0,5L </t>
  </si>
  <si>
    <t>Bottiglia</t>
  </si>
  <si>
    <t>Latta</t>
  </si>
  <si>
    <t>Az Agricola Olivicola Del Vecchio - Rutigliano (BA) - Apulia</t>
  </si>
  <si>
    <t>Totale Ordine</t>
  </si>
  <si>
    <t>Le Ferre - OLIO EVO Aromatizzati - Castellaneta (TA) - Apulia</t>
  </si>
  <si>
    <t>Limone</t>
  </si>
  <si>
    <t>Pepe Nero</t>
  </si>
  <si>
    <t>Olio ExtraVergineOliva</t>
  </si>
  <si>
    <t>N1</t>
  </si>
  <si>
    <t>N2</t>
  </si>
  <si>
    <t>N3</t>
  </si>
  <si>
    <t>N4</t>
  </si>
  <si>
    <t>V1</t>
  </si>
  <si>
    <t>V2</t>
  </si>
  <si>
    <t>V3</t>
  </si>
  <si>
    <t>V4</t>
  </si>
  <si>
    <t>I.G.P. 13,5% Rosso</t>
  </si>
  <si>
    <t>I.G.P. 12,5% Rosato</t>
  </si>
  <si>
    <r>
      <t xml:space="preserve">VINI Az Agricola Giuliani - Turi (BA) Apulia  </t>
    </r>
    <r>
      <rPr>
        <b/>
        <sz val="20"/>
        <color rgb="FFFF0000"/>
        <rFont val="Calibri"/>
        <family val="2"/>
        <scheme val="minor"/>
      </rPr>
      <t>3x2</t>
    </r>
  </si>
  <si>
    <t>V5</t>
  </si>
  <si>
    <t>V6</t>
  </si>
  <si>
    <t>V7</t>
  </si>
  <si>
    <t>PAJA Negroamaro bianco</t>
  </si>
  <si>
    <t xml:space="preserve">I.G.T. 14+4% Rosso 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</si>
  <si>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</si>
  <si>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</si>
  <si>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</si>
  <si>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</si>
  <si>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</si>
  <si>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</si>
  <si>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</si>
  <si>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</si>
  <si>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</si>
  <si>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</si>
  <si>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</si>
  <si>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</si>
  <si>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</si>
  <si>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</si>
  <si>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</si>
  <si>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Gielledi - Liquori Spiriti Benedetti - Monopoli (BA) - Apulia</t>
  </si>
  <si>
    <t>N5</t>
  </si>
  <si>
    <t>N6</t>
  </si>
  <si>
    <t>Amaro Teodoro</t>
  </si>
  <si>
    <t>Nocino</t>
  </si>
  <si>
    <t>0,50L</t>
  </si>
  <si>
    <t>V23</t>
  </si>
  <si>
    <t>V24</t>
  </si>
  <si>
    <t>V25</t>
  </si>
  <si>
    <t>S1</t>
  </si>
  <si>
    <t>S2</t>
  </si>
  <si>
    <t>S3</t>
  </si>
  <si>
    <t>S4</t>
  </si>
  <si>
    <t>280gr</t>
  </si>
  <si>
    <t>Carciofini</t>
  </si>
  <si>
    <t>Lampascioni</t>
  </si>
  <si>
    <t>Pomodori secchi</t>
  </si>
  <si>
    <t>Melanzane</t>
  </si>
  <si>
    <t>Sott'olio</t>
  </si>
  <si>
    <t>Patè</t>
  </si>
  <si>
    <t>180gr</t>
  </si>
  <si>
    <t xml:space="preserve">Pomodori </t>
  </si>
  <si>
    <t>Olive Verdi</t>
  </si>
  <si>
    <t>Peperoncini</t>
  </si>
  <si>
    <t>Olive Nere</t>
  </si>
  <si>
    <t>Conserve Benedettine (Sapori di casa) - Conversano (BA) - Apulia</t>
  </si>
  <si>
    <t>Extra di Uva</t>
  </si>
  <si>
    <t>Carota di S.Vito e Mela</t>
  </si>
  <si>
    <t>Carota di S.Vito e Mandorla</t>
  </si>
  <si>
    <t>320gr</t>
  </si>
  <si>
    <t>100gr</t>
  </si>
  <si>
    <t>C1</t>
  </si>
  <si>
    <t>C2</t>
  </si>
  <si>
    <t>C3</t>
  </si>
  <si>
    <t>C4</t>
  </si>
  <si>
    <t>C5</t>
  </si>
  <si>
    <t>C6</t>
  </si>
  <si>
    <t xml:space="preserve">5L </t>
  </si>
  <si>
    <t>3L</t>
  </si>
  <si>
    <t>D1</t>
  </si>
  <si>
    <t>D2</t>
  </si>
  <si>
    <t>D3</t>
  </si>
  <si>
    <t>F1</t>
  </si>
  <si>
    <t>F2</t>
  </si>
  <si>
    <t>F3</t>
  </si>
  <si>
    <t>F4</t>
  </si>
  <si>
    <t>F5</t>
  </si>
  <si>
    <t>F6</t>
  </si>
  <si>
    <t>F7</t>
  </si>
  <si>
    <t>Peperoncino</t>
  </si>
  <si>
    <t>Cardone - Pasta - Fasano (BR) - Apulia</t>
  </si>
  <si>
    <t>M1</t>
  </si>
  <si>
    <t>M2</t>
  </si>
  <si>
    <t>400gr</t>
  </si>
  <si>
    <t>E1</t>
  </si>
  <si>
    <t>E2</t>
  </si>
  <si>
    <t>T5</t>
  </si>
  <si>
    <t>T6</t>
  </si>
  <si>
    <t>I1</t>
  </si>
  <si>
    <t>I2</t>
  </si>
  <si>
    <t>I3</t>
  </si>
  <si>
    <t>I4</t>
  </si>
  <si>
    <t>I5</t>
  </si>
  <si>
    <t>Canovaccio</t>
  </si>
  <si>
    <t>Idee Regalo - Set Da Cucina - Benedettini</t>
  </si>
  <si>
    <t>Grembiule</t>
  </si>
  <si>
    <t>Guanto da cucina Polignano</t>
  </si>
  <si>
    <t>Presina Polignano</t>
  </si>
  <si>
    <t>Tappo in sughero</t>
  </si>
  <si>
    <t>Idee Regalo - Calamite Puglia - Benedettini</t>
  </si>
  <si>
    <t>G1</t>
  </si>
  <si>
    <t>G2</t>
  </si>
  <si>
    <t>G3</t>
  </si>
  <si>
    <t>Idee Regalo - Mare - Benedettini</t>
  </si>
  <si>
    <t>U1</t>
  </si>
  <si>
    <t>U2</t>
  </si>
  <si>
    <t>Idee Regalo - Mestoli da Cucina in legno - Benedettini</t>
  </si>
  <si>
    <t>Cucchiaio</t>
  </si>
  <si>
    <t>Forchettone</t>
  </si>
  <si>
    <t>Spatola</t>
  </si>
  <si>
    <t>O1</t>
  </si>
  <si>
    <t>O2</t>
  </si>
  <si>
    <t>O3</t>
  </si>
  <si>
    <t>Idee Regalo - T-Shirt - Benedettini</t>
  </si>
  <si>
    <t>Q1</t>
  </si>
  <si>
    <t>Q2</t>
  </si>
  <si>
    <t>T-Shirt bianca</t>
  </si>
  <si>
    <t>T-Shirt blu</t>
  </si>
  <si>
    <t>Idee Regalo - Tazze - Benedettini</t>
  </si>
  <si>
    <t>H1</t>
  </si>
  <si>
    <t>H2</t>
  </si>
  <si>
    <t>Idee Regalo - Lampade - Benedettini</t>
  </si>
  <si>
    <t>Z1</t>
  </si>
  <si>
    <t>Z2</t>
  </si>
  <si>
    <t>P1</t>
  </si>
  <si>
    <t>P2</t>
  </si>
  <si>
    <t>P3</t>
  </si>
  <si>
    <t>Idee Regalo - Orecchini - Benedettini</t>
  </si>
  <si>
    <t>P4</t>
  </si>
  <si>
    <t>P5</t>
  </si>
  <si>
    <t>P6</t>
  </si>
  <si>
    <t>B1</t>
  </si>
  <si>
    <t>B2</t>
  </si>
  <si>
    <t>Ventaglio Polignano a Mare</t>
  </si>
  <si>
    <t>Ventaglio Puglia</t>
  </si>
  <si>
    <t>Idee Regalo - Portachiavi - Benedettini</t>
  </si>
  <si>
    <t>Trullo alberobello</t>
  </si>
  <si>
    <t xml:space="preserve">FURFANTE  Bombino/Chardonnay </t>
  </si>
  <si>
    <t xml:space="preserve">FURFANTE  Bombino Nero </t>
  </si>
  <si>
    <r>
      <t xml:space="preserve">Masseria Mita - Crispiano (Ta) - Apulia </t>
    </r>
    <r>
      <rPr>
        <b/>
        <sz val="20"/>
        <color rgb="FFFF0000"/>
        <rFont val="Calibri"/>
        <family val="2"/>
        <scheme val="minor"/>
      </rPr>
      <t>3x2</t>
    </r>
  </si>
  <si>
    <r>
      <t xml:space="preserve">Azienda Vinicola RIVERA - Andria (BT) - Apulia </t>
    </r>
    <r>
      <rPr>
        <b/>
        <sz val="20"/>
        <color rgb="FFFF0000"/>
        <rFont val="Calibri"/>
        <family val="2"/>
        <scheme val="minor"/>
      </rPr>
      <t>3x2</t>
    </r>
  </si>
  <si>
    <t>Idee Regalo - COLLANE - Benedettini</t>
  </si>
  <si>
    <t>Idee Regalo - VENTAGLI - Benedettini</t>
  </si>
  <si>
    <t>Essenze made in Puglia (ITA)</t>
  </si>
  <si>
    <t>Dettagli</t>
  </si>
  <si>
    <t>C.tà</t>
  </si>
  <si>
    <t>Prezzo</t>
  </si>
  <si>
    <t>Q.tà</t>
  </si>
  <si>
    <t>Barchetta benedettini</t>
  </si>
  <si>
    <t>Birrificio Artigianale BIRRANOVA - Trigianello (BA) Apulia</t>
  </si>
  <si>
    <t>Puglia Alimentari - Pasta e prodotti da forno - Polignano (BA) - Apulia</t>
  </si>
  <si>
    <t>R1</t>
  </si>
  <si>
    <t>R2</t>
  </si>
  <si>
    <t>I.O.P. 14,5% Rosso</t>
  </si>
  <si>
    <t>I.G.T. 13% Rosso</t>
  </si>
  <si>
    <t>I.G.T. 11% Rosato</t>
  </si>
  <si>
    <t xml:space="preserve">I.G.T. 12% Bianco </t>
  </si>
  <si>
    <t>I.G.P. 13% Rosato</t>
  </si>
  <si>
    <t>I.G.T. 12% Bianco frizzante</t>
  </si>
  <si>
    <t>I.G.T. 11,5% Rosato frizzante</t>
  </si>
  <si>
    <t>D.O.C.G. 13,5% Rosso</t>
  </si>
  <si>
    <t xml:space="preserve">D.O.C. 14% Rosso </t>
  </si>
  <si>
    <t xml:space="preserve">D.O.C. 13% Bianco </t>
  </si>
  <si>
    <t xml:space="preserve">D.O.C.G. 12% Rosato </t>
  </si>
  <si>
    <t xml:space="preserve">I.G.P. 12,5% Bianco </t>
  </si>
  <si>
    <t>I.G.T. 12,5% Rosato</t>
  </si>
  <si>
    <t xml:space="preserve">I.G.P. 13,5% Rosso </t>
  </si>
  <si>
    <t>270gr</t>
  </si>
  <si>
    <t>Confetture Benedettine (Sapori di casa) - Conversano (BA) - Apulia</t>
  </si>
  <si>
    <t>Extra di Prugne</t>
  </si>
  <si>
    <t>330gr</t>
  </si>
  <si>
    <t>Scheda d'ordine da inviare via mail a sole-blu@tiscali.it</t>
  </si>
  <si>
    <t>S5</t>
  </si>
  <si>
    <t>S6</t>
  </si>
  <si>
    <t>S7</t>
  </si>
  <si>
    <t>S8</t>
  </si>
  <si>
    <t>H 12cm</t>
  </si>
  <si>
    <t>H 20cm</t>
  </si>
  <si>
    <t>35cm</t>
  </si>
  <si>
    <t>3,5cm</t>
  </si>
  <si>
    <t>5,5cm</t>
  </si>
  <si>
    <t xml:space="preserve"> 5x5 cm</t>
  </si>
  <si>
    <t>6x4 cm</t>
  </si>
  <si>
    <t>26x43 cm</t>
  </si>
  <si>
    <t>5 cm</t>
  </si>
  <si>
    <t>7 cm</t>
  </si>
  <si>
    <t>43x30x5,5 cm</t>
  </si>
  <si>
    <t>30x30 cm</t>
  </si>
  <si>
    <t>Oggetto</t>
  </si>
  <si>
    <t>Ind</t>
  </si>
  <si>
    <t xml:space="preserve">Nome </t>
  </si>
  <si>
    <t>Telefono</t>
  </si>
  <si>
    <t>S-M-L-XL-XXL</t>
  </si>
  <si>
    <t>RICCIO Verdeca</t>
  </si>
  <si>
    <t>FICO Susumaniello</t>
  </si>
  <si>
    <t>LUMINARIA Rosso</t>
  </si>
  <si>
    <t xml:space="preserve">TRIGLIA Negroamaro </t>
  </si>
  <si>
    <t xml:space="preserve">VINI PUGLIAPOP - Martina Franca (TA) Apulia </t>
  </si>
  <si>
    <t>PADRONALE Primitivo</t>
  </si>
  <si>
    <t>La TORRE Susumaniello</t>
  </si>
  <si>
    <t xml:space="preserve">MAIOLICHE Nero di Troia </t>
  </si>
  <si>
    <t xml:space="preserve">MAIOLICHE Primitivo </t>
  </si>
  <si>
    <t xml:space="preserve">MAIOLICHE Verdeca </t>
  </si>
  <si>
    <t xml:space="preserve">MAIOLICHE Falanghina </t>
  </si>
  <si>
    <t xml:space="preserve">VINI Tenuta VIGLIONE -BIO- Santeramo in Colle (BA) Apulia </t>
  </si>
  <si>
    <t>Il FALCONE Nero di Troia</t>
  </si>
  <si>
    <t>CAPPELLACCIO Aglianico</t>
  </si>
  <si>
    <t xml:space="preserve">PRELUDIO N.1 Chardonnay </t>
  </si>
  <si>
    <t>PUNGIROSA Bombino Nero</t>
  </si>
  <si>
    <t>VENTO NUOVO Chardonnay</t>
  </si>
  <si>
    <t xml:space="preserve">BRIO' Primitivo </t>
  </si>
  <si>
    <t>EVEXIA Negroamaro</t>
  </si>
  <si>
    <t xml:space="preserve">CAVATELLI Farina di ceci neri </t>
  </si>
  <si>
    <t>STRASCINATE</t>
  </si>
  <si>
    <t>FOGLIE di ULIVO agli spinaci</t>
  </si>
  <si>
    <t>ORECCHIETTE</t>
  </si>
  <si>
    <t>TARALLI Tradizionali</t>
  </si>
  <si>
    <t>TARALLI alla Cipolla</t>
  </si>
  <si>
    <t>TARALLI al Pepe</t>
  </si>
  <si>
    <t>QUADROTTO al Bacon</t>
  </si>
  <si>
    <t>QUADROTTO Patate e rosmarino</t>
  </si>
  <si>
    <t>CROSTINI di grano duro</t>
  </si>
  <si>
    <t>FICO</t>
  </si>
  <si>
    <t>MASSAIA</t>
  </si>
  <si>
    <t>CUORE Polignano a Mare</t>
  </si>
  <si>
    <t>BARCA in legno</t>
  </si>
  <si>
    <t>SALVAGENTE in Legno</t>
  </si>
  <si>
    <t>TAZZA San Vito</t>
  </si>
  <si>
    <t>TAZZA Benedettini</t>
  </si>
  <si>
    <t>LAMPADA Anfora</t>
  </si>
  <si>
    <t>LAMPADA Pumo</t>
  </si>
  <si>
    <t xml:space="preserve">Collana Luminaria </t>
  </si>
  <si>
    <t>Collana Fico</t>
  </si>
  <si>
    <t>Collana Riccio</t>
  </si>
  <si>
    <t xml:space="preserve">Orecchini Luminaria </t>
  </si>
  <si>
    <t>Orecchini Fico</t>
  </si>
  <si>
    <t>Orecchini Riccio</t>
  </si>
  <si>
    <t>AD1</t>
  </si>
  <si>
    <t>AD2</t>
  </si>
  <si>
    <t>AD3</t>
  </si>
  <si>
    <t>AD4</t>
  </si>
  <si>
    <t>AD5</t>
  </si>
  <si>
    <t>20cm</t>
  </si>
  <si>
    <t>Idee Regalo - PUMI</t>
  </si>
  <si>
    <t xml:space="preserve">Idee Regalo - ANFORE </t>
  </si>
  <si>
    <t>Anfora Verde chiaro</t>
  </si>
  <si>
    <t>Anfora Verde scuro</t>
  </si>
  <si>
    <t>Anfora Bianco</t>
  </si>
  <si>
    <t>Anfora Rosso</t>
  </si>
  <si>
    <t>Anfora Bianco con Fico</t>
  </si>
  <si>
    <t>Pumo Giallo</t>
  </si>
  <si>
    <t>Pumo Arancione</t>
  </si>
  <si>
    <t>Pumo Verde chiaro</t>
  </si>
  <si>
    <t>Pumo Turchese</t>
  </si>
  <si>
    <t>Pumo Bianco</t>
  </si>
  <si>
    <t>12cm</t>
  </si>
  <si>
    <t>AC1</t>
  </si>
  <si>
    <t>AC2</t>
  </si>
  <si>
    <t>AC3</t>
  </si>
  <si>
    <t>AC4</t>
  </si>
  <si>
    <t>AC5</t>
  </si>
  <si>
    <t>AB1</t>
  </si>
  <si>
    <t>AB2</t>
  </si>
  <si>
    <t>AB3</t>
  </si>
  <si>
    <t>AB4</t>
  </si>
  <si>
    <t>AB5</t>
  </si>
  <si>
    <t>AB6</t>
  </si>
  <si>
    <t>Lampada Bianca Mosaico</t>
  </si>
  <si>
    <t>Lampada Gocce</t>
  </si>
  <si>
    <t>Lampada Rombi</t>
  </si>
  <si>
    <t>Lampada Fiori</t>
  </si>
  <si>
    <t>Lampada Mosaico Multicolor</t>
  </si>
  <si>
    <t>11x11cm</t>
  </si>
  <si>
    <t>Idee Regalo - LAMPADE Led ricaricaribili</t>
  </si>
  <si>
    <t>Totale</t>
  </si>
  <si>
    <t>c</t>
  </si>
  <si>
    <t>AB7</t>
  </si>
  <si>
    <t>Lampada Pesci</t>
  </si>
  <si>
    <t>Lampada Mosaico Blu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</si>
</sst>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3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3"/>
      <color rgb="FF0000FF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3"/>
      <color rgb="FFC00000"/>
      <name val="Calibri"/>
      <family val="2"/>
    </font>
    <font>
      <b/>
      <i/>
      <sz val="22"/>
      <color rgb="FF0000FF"/>
      <name val="Calibri"/>
      <family val="2"/>
      <scheme val="minor"/>
    </font>
    <font>
      <sz val="8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2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20"/>
      <color rgb="FF0000FF"/>
      <name val="Calibri"/>
      <family val="2"/>
    </font>
    <font>
      <sz val="20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20"/>
      <color rgb="FF002060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2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4" tint="-0.499984740745262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30"/>
      <color theme="2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3"/>
      <color theme="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0" fillId="5" borderId="0" xfId="0" applyFill="1"/>
    <xf numFmtId="0" fontId="2" fillId="3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11" fillId="0" borderId="0" xfId="0" applyFont="1"/>
    <xf numFmtId="0" fontId="10" fillId="4" borderId="0" xfId="0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9" fontId="7" fillId="4" borderId="0" xfId="0" applyNumberFormat="1" applyFont="1" applyFill="1" applyAlignment="1">
      <alignment horizontal="center" vertical="center"/>
    </xf>
    <xf numFmtId="10" fontId="7" fillId="4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0" fillId="6" borderId="0" xfId="0" applyFill="1"/>
    <xf numFmtId="9" fontId="3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6" fillId="2" borderId="0" xfId="0" applyFont="1" applyFill="1"/>
    <xf numFmtId="0" fontId="17" fillId="0" borderId="0" xfId="0" applyFont="1"/>
    <xf numFmtId="0" fontId="19" fillId="3" borderId="0" xfId="0" applyFont="1" applyFill="1"/>
    <xf numFmtId="0" fontId="20" fillId="6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/>
    <xf numFmtId="0" fontId="16" fillId="6" borderId="0" xfId="0" applyFont="1" applyFill="1"/>
    <xf numFmtId="0" fontId="16" fillId="4" borderId="0" xfId="0" applyFont="1" applyFill="1" applyAlignment="1">
      <alignment horizontal="left" vertical="center"/>
    </xf>
    <xf numFmtId="0" fontId="18" fillId="0" borderId="0" xfId="0" applyFont="1"/>
    <xf numFmtId="0" fontId="18" fillId="3" borderId="0" xfId="0" applyFont="1" applyFill="1" applyAlignment="1">
      <alignment horizontal="center"/>
    </xf>
    <xf numFmtId="0" fontId="18" fillId="3" borderId="0" xfId="0" applyFont="1" applyFill="1"/>
    <xf numFmtId="0" fontId="18" fillId="5" borderId="0" xfId="0" applyFont="1" applyFill="1" applyAlignment="1">
      <alignment horizontal="center"/>
    </xf>
    <xf numFmtId="0" fontId="22" fillId="0" borderId="0" xfId="0" applyFont="1"/>
    <xf numFmtId="164" fontId="16" fillId="3" borderId="2" xfId="0" applyNumberFormat="1" applyFont="1" applyFill="1" applyBorder="1" applyAlignment="1">
      <alignment horizontal="center"/>
    </xf>
    <xf numFmtId="0" fontId="22" fillId="3" borderId="0" xfId="0" applyFont="1" applyFill="1"/>
    <xf numFmtId="0" fontId="2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9" fontId="7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4" borderId="0" xfId="0" applyFont="1" applyFill="1"/>
    <xf numFmtId="0" fontId="13" fillId="4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7" fillId="3" borderId="0" xfId="0" applyFont="1" applyFill="1"/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30" fillId="3" borderId="1" xfId="0" applyFont="1" applyFill="1" applyBorder="1" applyAlignment="1">
      <alignment horizontal="center" vertical="center"/>
    </xf>
    <xf numFmtId="164" fontId="31" fillId="3" borderId="2" xfId="0" applyNumberFormat="1" applyFont="1" applyFill="1" applyBorder="1" applyAlignment="1">
      <alignment horizontal="center"/>
    </xf>
    <xf numFmtId="0" fontId="18" fillId="9" borderId="0" xfId="0" applyFont="1" applyFill="1"/>
    <xf numFmtId="0" fontId="17" fillId="9" borderId="0" xfId="0" applyFont="1" applyFill="1"/>
    <xf numFmtId="0" fontId="0" fillId="9" borderId="0" xfId="0" applyFill="1"/>
    <xf numFmtId="0" fontId="22" fillId="9" borderId="0" xfId="0" applyFont="1" applyFill="1"/>
    <xf numFmtId="0" fontId="24" fillId="9" borderId="0" xfId="0" applyFont="1" applyFill="1"/>
    <xf numFmtId="0" fontId="4" fillId="4" borderId="0" xfId="0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/>
    </xf>
    <xf numFmtId="0" fontId="4" fillId="6" borderId="0" xfId="0" applyFont="1" applyFill="1" applyAlignment="1">
      <alignment horizontal="center" vertical="center"/>
    </xf>
    <xf numFmtId="164" fontId="16" fillId="6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164" fontId="21" fillId="4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0" fontId="3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3" fillId="7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0" fontId="6" fillId="6" borderId="0" xfId="0" applyFont="1" applyFill="1"/>
    <xf numFmtId="0" fontId="6" fillId="2" borderId="0" xfId="0" applyFont="1" applyFill="1"/>
    <xf numFmtId="0" fontId="10" fillId="2" borderId="0" xfId="0" applyFont="1" applyFill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6" fillId="6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33" fillId="2" borderId="0" xfId="0" applyFont="1" applyFill="1"/>
    <xf numFmtId="0" fontId="34" fillId="0" borderId="0" xfId="0" applyFont="1"/>
    <xf numFmtId="0" fontId="2" fillId="6" borderId="0" xfId="0" applyFont="1" applyFill="1"/>
    <xf numFmtId="0" fontId="35" fillId="3" borderId="0" xfId="0" applyFont="1" applyFill="1"/>
    <xf numFmtId="0" fontId="36" fillId="0" borderId="0" xfId="0" applyFont="1"/>
    <xf numFmtId="0" fontId="36" fillId="6" borderId="0" xfId="0" applyFont="1" applyFill="1"/>
    <xf numFmtId="0" fontId="36" fillId="2" borderId="0" xfId="0" applyFont="1" applyFill="1"/>
    <xf numFmtId="164" fontId="19" fillId="6" borderId="0" xfId="0" applyNumberFormat="1" applyFont="1" applyFill="1" applyAlignment="1">
      <alignment horizontal="center"/>
    </xf>
    <xf numFmtId="0" fontId="37" fillId="7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19" fillId="10" borderId="0" xfId="0" applyNumberFormat="1" applyFont="1" applyFill="1" applyAlignment="1">
      <alignment horizontal="center"/>
    </xf>
    <xf numFmtId="1" fontId="19" fillId="10" borderId="0" xfId="0" applyNumberFormat="1" applyFont="1" applyFill="1" applyAlignment="1">
      <alignment horizontal="center"/>
    </xf>
    <xf numFmtId="0" fontId="16" fillId="8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4" fillId="8" borderId="0" xfId="0" applyFont="1" applyFill="1" applyAlignment="1">
      <alignment horizontal="center" vertical="center"/>
    </xf>
    <xf numFmtId="164" fontId="16" fillId="8" borderId="0" xfId="0" applyNumberFormat="1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1080274</xdr:colOff>
      <xdr:row>3</xdr:row>
      <xdr:rowOff>287868</xdr:rowOff>
    </xdr:from>
    <xdr:to>
      <xdr:col>9</xdr:col>
      <xdr:colOff>808717</xdr:colOff>
      <xdr:row>15</xdr:row>
      <xdr:rowOff>56030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9C371DD-D534-410A-8203-7BB89A1C5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4208" y="1296397"/>
          <a:ext cx="3832597" cy="3802279"/>
        </a:xfrm>
        <a:prstGeom prst="rect">
          <a:avLst/>
        </a:prstGeom>
      </xdr:spPr>
    </xdr:pic>
    <xdr:clientData/>
  </xdr:twoCellAnchor>
  <xdr:twoCellAnchor>
    <xdr:from>
      <xdr:col>1</xdr:col>
      <xdr:colOff>412751</xdr:colOff>
      <xdr:row>3</xdr:row>
      <xdr:rowOff>46464</xdr:rowOff>
    </xdr:from>
    <xdr:to>
      <xdr:col>5</xdr:col>
      <xdr:colOff>266140</xdr:colOff>
      <xdr:row>15</xdr:row>
      <xdr:rowOff>298189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4461D7F-1D7E-4613-86AF-4F02DE324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075" y="1054993"/>
          <a:ext cx="6730999" cy="4285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352986</xdr:colOff>
      <xdr:row>14</xdr:row>
      <xdr:rowOff>206394</xdr:rowOff>
    </xdr:from>
    <xdr:to>
      <xdr:col>8</xdr:col>
      <xdr:colOff>0</xdr:colOff>
      <xdr:row>17</xdr:row>
      <xdr:rowOff>0</xdr:rowOff>
    </xdr:to>
    <xdr:pic>
      <xdr:nvPicPr>
        <xdr:cNvPr id="4" name="Immagine 3" descr="Contatti">
          <a:extLst>
            <a:ext uri="{FF2B5EF4-FFF2-40B4-BE49-F238E27FC236}">
              <a16:creationId xmlns:a16="http://schemas.microsoft.com/office/drawing/2014/main" id="{90096EE9-CEE3-4122-A87C-8F3110E90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46655" b="3300"/>
        <a:stretch/>
      </xdr:blipFill>
      <xdr:spPr bwMode="auto">
        <a:xfrm>
          <a:off x="4751295" y="4912865"/>
          <a:ext cx="7322110" cy="9320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385703</xdr:colOff>
      <xdr:row>28</xdr:row>
      <xdr:rowOff>154080</xdr:rowOff>
    </xdr:from>
    <xdr:to>
      <xdr:col>12</xdr:col>
      <xdr:colOff>420221</xdr:colOff>
      <xdr:row>31</xdr:row>
      <xdr:rowOff>238125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D3C7CE4C-170E-8D23-191B-968174E74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0740" y="9805146"/>
          <a:ext cx="1267165" cy="1092575"/>
        </a:xfrm>
        <a:prstGeom prst="rect">
          <a:avLst/>
        </a:prstGeom>
      </xdr:spPr>
    </xdr:pic>
    <xdr:clientData/>
  </xdr:twoCellAnchor>
  <xdr:twoCellAnchor editAs="oneCell">
    <xdr:from>
      <xdr:col>12</xdr:col>
      <xdr:colOff>342957</xdr:colOff>
      <xdr:row>70</xdr:row>
      <xdr:rowOff>140074</xdr:rowOff>
    </xdr:from>
    <xdr:to>
      <xdr:col>14</xdr:col>
      <xdr:colOff>323018</xdr:colOff>
      <xdr:row>73</xdr:row>
      <xdr:rowOff>279621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D5C588D-A900-427F-A1FF-F504C985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0641" y="23910552"/>
          <a:ext cx="1212709" cy="1148076"/>
        </a:xfrm>
        <a:prstGeom prst="rect">
          <a:avLst/>
        </a:prstGeom>
      </xdr:spPr>
    </xdr:pic>
    <xdr:clientData/>
  </xdr:twoCellAnchor>
  <xdr:twoCellAnchor editAs="oneCell">
    <xdr:from>
      <xdr:col>10</xdr:col>
      <xdr:colOff>213444</xdr:colOff>
      <xdr:row>50</xdr:row>
      <xdr:rowOff>145430</xdr:rowOff>
    </xdr:from>
    <xdr:to>
      <xdr:col>13</xdr:col>
      <xdr:colOff>28014</xdr:colOff>
      <xdr:row>55</xdr:row>
      <xdr:rowOff>40500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FE9398C-963B-4FDB-B833-790344637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8481" y="17192379"/>
          <a:ext cx="1663541" cy="1575952"/>
        </a:xfrm>
        <a:prstGeom prst="rect">
          <a:avLst/>
        </a:prstGeom>
      </xdr:spPr>
    </xdr:pic>
    <xdr:clientData/>
  </xdr:twoCellAnchor>
  <xdr:twoCellAnchor editAs="oneCell">
    <xdr:from>
      <xdr:col>10</xdr:col>
      <xdr:colOff>184879</xdr:colOff>
      <xdr:row>70</xdr:row>
      <xdr:rowOff>200064</xdr:rowOff>
    </xdr:from>
    <xdr:to>
      <xdr:col>12</xdr:col>
      <xdr:colOff>406213</xdr:colOff>
      <xdr:row>73</xdr:row>
      <xdr:rowOff>148176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7D271F2-E5F9-431A-A54C-04D5ECA7B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0" r="6176"/>
        <a:stretch>
          <a:fillRect/>
        </a:stretch>
      </xdr:blipFill>
      <xdr:spPr>
        <a:xfrm>
          <a:off x="13589916" y="23970542"/>
          <a:ext cx="1453981" cy="956641"/>
        </a:xfrm>
        <a:prstGeom prst="rect">
          <a:avLst/>
        </a:prstGeom>
        <a:ln w="76200">
          <a:solidFill>
            <a:schemeClr val="bg1"/>
          </a:solidFill>
        </a:ln>
      </xdr:spPr>
    </xdr:pic>
    <xdr:clientData/>
  </xdr:twoCellAnchor>
  <xdr:twoCellAnchor editAs="oneCell">
    <xdr:from>
      <xdr:col>10</xdr:col>
      <xdr:colOff>248752</xdr:colOff>
      <xdr:row>42</xdr:row>
      <xdr:rowOff>252132</xdr:rowOff>
    </xdr:from>
    <xdr:to>
      <xdr:col>13</xdr:col>
      <xdr:colOff>97107</xdr:colOff>
      <xdr:row>46</xdr:row>
      <xdr:rowOff>40767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498CB71D-760D-4D00-9640-0ED4682689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0" r="6176"/>
        <a:stretch>
          <a:fillRect/>
        </a:stretch>
      </xdr:blipFill>
      <xdr:spPr>
        <a:xfrm>
          <a:off x="13653789" y="14609669"/>
          <a:ext cx="1697326" cy="1133341"/>
        </a:xfrm>
        <a:prstGeom prst="rect">
          <a:avLst/>
        </a:prstGeom>
        <a:ln w="76200">
          <a:solidFill>
            <a:schemeClr val="bg1"/>
          </a:solidFill>
        </a:ln>
      </xdr:spPr>
    </xdr:pic>
    <xdr:clientData/>
  </xdr:twoCellAnchor>
  <xdr:twoCellAnchor editAs="oneCell">
    <xdr:from>
      <xdr:col>10</xdr:col>
      <xdr:colOff>282695</xdr:colOff>
      <xdr:row>112</xdr:row>
      <xdr:rowOff>90413</xdr:rowOff>
    </xdr:from>
    <xdr:to>
      <xdr:col>12</xdr:col>
      <xdr:colOff>210110</xdr:colOff>
      <xdr:row>114</xdr:row>
      <xdr:rowOff>190171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45A42156-E6C1-48F8-A3E5-2825664C6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0" r="6176"/>
        <a:stretch>
          <a:fillRect/>
        </a:stretch>
      </xdr:blipFill>
      <xdr:spPr>
        <a:xfrm>
          <a:off x="13687732" y="37980303"/>
          <a:ext cx="1160062" cy="772111"/>
        </a:xfrm>
        <a:prstGeom prst="rect">
          <a:avLst/>
        </a:prstGeom>
        <a:ln w="76200"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444B2-5758-4AD9-8B25-DFC1E392E0A3}">
  <dimension ref="A1:M272"/>
  <sheetViews>
    <sheetView tabSelected="1" topLeftCell="A94" zoomScale="68" zoomScaleNormal="68" workbookViewId="0">
      <selection activeCell="O98" sqref="O98"/>
    </sheetView>
  </sheetViews>
  <sheetFormatPr defaultRowHeight="26.25" x14ac:dyDescent="0.4"/>
  <cols>
    <col min="2" max="2" width="9.140625" style="50"/>
    <col min="3" max="3" width="47.5703125" style="36" customWidth="1"/>
    <col min="4" max="4" width="38.28515625" customWidth="1"/>
    <col min="5" max="5" width="8.140625" customWidth="1"/>
    <col min="6" max="6" width="25" customWidth="1"/>
    <col min="8" max="8" width="14.7109375" style="54" customWidth="1"/>
    <col min="9" max="9" width="12.5703125" bestFit="1" customWidth="1"/>
    <col min="10" max="10" width="30.42578125" customWidth="1"/>
  </cols>
  <sheetData>
    <row r="1" spans="1:13" ht="12" customHeight="1" x14ac:dyDescent="0.4"/>
    <row r="2" spans="1:13" x14ac:dyDescent="0.4">
      <c r="A2" s="3"/>
      <c r="B2" s="51" t="s">
        <v>1</v>
      </c>
      <c r="C2" s="37" t="s">
        <v>217</v>
      </c>
      <c r="D2" s="25"/>
      <c r="E2" s="26"/>
      <c r="F2" s="37" t="s">
        <v>189</v>
      </c>
      <c r="G2" s="37"/>
      <c r="H2" s="55"/>
      <c r="I2" s="3"/>
      <c r="J2" s="3"/>
      <c r="K2" s="3"/>
      <c r="L2" s="3"/>
      <c r="M2" s="3"/>
    </row>
    <row r="3" spans="1:13" ht="45.75" customHeight="1" x14ac:dyDescent="0.4">
      <c r="A3" s="3"/>
      <c r="B3" s="105" t="s">
        <v>235</v>
      </c>
      <c r="C3" s="108"/>
      <c r="D3" s="106" t="s">
        <v>236</v>
      </c>
      <c r="E3" s="108"/>
      <c r="F3" s="108"/>
      <c r="G3" s="108"/>
      <c r="H3" s="106" t="s">
        <v>237</v>
      </c>
      <c r="I3" s="3"/>
      <c r="J3" s="3"/>
      <c r="K3" s="3"/>
      <c r="L3" s="3"/>
      <c r="M3" s="3"/>
    </row>
    <row r="16" spans="1:13" ht="28.5" x14ac:dyDescent="0.45">
      <c r="D16" s="12"/>
    </row>
    <row r="19" spans="1:13" ht="39" x14ac:dyDescent="0.6">
      <c r="A19" s="3"/>
      <c r="B19" s="51" t="s">
        <v>1</v>
      </c>
      <c r="C19" s="109" t="s">
        <v>40</v>
      </c>
      <c r="D19" s="25" t="s">
        <v>1</v>
      </c>
      <c r="E19" s="26" t="s">
        <v>1</v>
      </c>
      <c r="F19" s="27" t="s">
        <v>1</v>
      </c>
      <c r="G19" s="28" t="s">
        <v>1</v>
      </c>
      <c r="H19" s="55" t="s">
        <v>1</v>
      </c>
      <c r="I19" s="117">
        <f>+I218</f>
        <v>0</v>
      </c>
      <c r="J19" s="116">
        <f>+J218</f>
        <v>0</v>
      </c>
      <c r="K19" s="3"/>
      <c r="L19" s="3"/>
      <c r="M19" s="3"/>
    </row>
    <row r="21" spans="1:13" x14ac:dyDescent="0.4">
      <c r="B21" s="52"/>
      <c r="C21" s="104" t="s">
        <v>243</v>
      </c>
      <c r="D21" s="2"/>
      <c r="E21" s="3"/>
      <c r="F21" s="3"/>
      <c r="G21" s="3"/>
      <c r="H21" s="56"/>
      <c r="I21" s="3"/>
      <c r="J21" s="3"/>
      <c r="K21" s="3"/>
      <c r="L21" s="3"/>
      <c r="M21" s="3"/>
    </row>
    <row r="22" spans="1:13" x14ac:dyDescent="0.4">
      <c r="B22" s="94" t="s">
        <v>21</v>
      </c>
      <c r="C22" s="92" t="s">
        <v>234</v>
      </c>
      <c r="D22" s="91"/>
      <c r="E22" s="93" t="s">
        <v>190</v>
      </c>
      <c r="F22" s="93"/>
      <c r="G22" s="93" t="s">
        <v>191</v>
      </c>
      <c r="H22" s="92" t="s">
        <v>192</v>
      </c>
      <c r="I22" s="114" t="s">
        <v>193</v>
      </c>
      <c r="J22" s="92" t="s">
        <v>320</v>
      </c>
    </row>
    <row r="23" spans="1:13" x14ac:dyDescent="0.4">
      <c r="B23" s="53" t="s">
        <v>49</v>
      </c>
      <c r="C23" s="38" t="s">
        <v>239</v>
      </c>
      <c r="D23" s="23"/>
      <c r="E23" s="24" t="s">
        <v>23</v>
      </c>
      <c r="F23" s="29"/>
      <c r="G23" s="82" t="s">
        <v>0</v>
      </c>
      <c r="H23" s="83">
        <v>25</v>
      </c>
      <c r="I23" s="115">
        <v>0</v>
      </c>
      <c r="J23" s="83">
        <f>+I23*H23</f>
        <v>0</v>
      </c>
    </row>
    <row r="24" spans="1:13" x14ac:dyDescent="0.4">
      <c r="B24" s="53" t="s">
        <v>50</v>
      </c>
      <c r="C24" s="39" t="s">
        <v>240</v>
      </c>
      <c r="D24" s="22"/>
      <c r="E24" s="21" t="s">
        <v>53</v>
      </c>
      <c r="F24" s="6"/>
      <c r="G24" s="80" t="s">
        <v>0</v>
      </c>
      <c r="H24" s="81">
        <v>25</v>
      </c>
      <c r="I24" s="115">
        <v>0</v>
      </c>
      <c r="J24" s="83">
        <f t="shared" ref="J24:J26" si="0">+I24*H24</f>
        <v>0</v>
      </c>
    </row>
    <row r="25" spans="1:13" x14ac:dyDescent="0.4">
      <c r="B25" s="53" t="s">
        <v>51</v>
      </c>
      <c r="C25" s="38" t="s">
        <v>241</v>
      </c>
      <c r="D25" s="23"/>
      <c r="E25" s="24" t="s">
        <v>199</v>
      </c>
      <c r="F25" s="29"/>
      <c r="G25" s="82" t="s">
        <v>0</v>
      </c>
      <c r="H25" s="83">
        <v>25</v>
      </c>
      <c r="I25" s="115">
        <v>0</v>
      </c>
      <c r="J25" s="83">
        <f t="shared" si="0"/>
        <v>0</v>
      </c>
    </row>
    <row r="26" spans="1:13" x14ac:dyDescent="0.4">
      <c r="B26" s="53" t="s">
        <v>52</v>
      </c>
      <c r="C26" s="39" t="s">
        <v>242</v>
      </c>
      <c r="D26" s="22"/>
      <c r="E26" s="21" t="s">
        <v>54</v>
      </c>
      <c r="F26" s="6"/>
      <c r="G26" s="80" t="s">
        <v>0</v>
      </c>
      <c r="H26" s="81">
        <v>25</v>
      </c>
      <c r="I26" s="115">
        <v>0</v>
      </c>
      <c r="J26" s="83">
        <f t="shared" si="0"/>
        <v>0</v>
      </c>
    </row>
    <row r="27" spans="1:13" x14ac:dyDescent="0.4">
      <c r="B27" s="73"/>
      <c r="C27" s="74"/>
      <c r="D27" s="75"/>
      <c r="E27" s="75"/>
      <c r="F27" s="75"/>
      <c r="G27" s="75"/>
      <c r="H27" s="76"/>
      <c r="I27" s="75"/>
      <c r="J27" s="75"/>
      <c r="K27" s="75"/>
      <c r="L27" s="75"/>
      <c r="M27" s="75"/>
    </row>
    <row r="28" spans="1:13" x14ac:dyDescent="0.4">
      <c r="B28" s="52"/>
      <c r="C28" s="2" t="s">
        <v>55</v>
      </c>
      <c r="D28" s="2"/>
      <c r="E28" s="3"/>
      <c r="F28" s="3"/>
      <c r="G28" s="3"/>
      <c r="H28" s="56"/>
      <c r="I28" s="3"/>
      <c r="J28" s="3"/>
      <c r="K28" s="3"/>
      <c r="L28" s="3"/>
      <c r="M28" s="3"/>
    </row>
    <row r="29" spans="1:13" x14ac:dyDescent="0.4">
      <c r="B29" s="94" t="s">
        <v>21</v>
      </c>
      <c r="C29" s="92" t="s">
        <v>234</v>
      </c>
      <c r="D29" s="91"/>
      <c r="E29" s="93" t="s">
        <v>190</v>
      </c>
      <c r="F29" s="93"/>
      <c r="G29" s="93" t="s">
        <v>191</v>
      </c>
      <c r="H29" s="92" t="s">
        <v>192</v>
      </c>
      <c r="I29" s="114" t="s">
        <v>193</v>
      </c>
      <c r="J29" s="92" t="s">
        <v>320</v>
      </c>
    </row>
    <row r="30" spans="1:13" x14ac:dyDescent="0.4">
      <c r="B30" s="53" t="s">
        <v>56</v>
      </c>
      <c r="C30" s="38" t="s">
        <v>25</v>
      </c>
      <c r="D30" s="30"/>
      <c r="E30" s="24" t="s">
        <v>200</v>
      </c>
      <c r="F30" s="29"/>
      <c r="G30" s="82" t="s">
        <v>0</v>
      </c>
      <c r="H30" s="83">
        <v>15</v>
      </c>
      <c r="I30" s="115">
        <v>0</v>
      </c>
      <c r="J30" s="83">
        <f>+M30*H30</f>
        <v>0</v>
      </c>
      <c r="L30" s="107">
        <f>+INT(I30/3)</f>
        <v>0</v>
      </c>
      <c r="M30" s="107">
        <f>I30-L30</f>
        <v>0</v>
      </c>
    </row>
    <row r="31" spans="1:13" x14ac:dyDescent="0.4">
      <c r="B31" s="53" t="s">
        <v>57</v>
      </c>
      <c r="C31" s="39" t="s">
        <v>25</v>
      </c>
      <c r="D31" s="22" t="s">
        <v>1</v>
      </c>
      <c r="E31" s="21" t="s">
        <v>201</v>
      </c>
      <c r="F31" s="6"/>
      <c r="G31" s="80" t="s">
        <v>0</v>
      </c>
      <c r="H31" s="81">
        <v>15</v>
      </c>
      <c r="I31" s="115">
        <v>0</v>
      </c>
      <c r="J31" s="83">
        <f>+M31*H31</f>
        <v>0</v>
      </c>
      <c r="L31" s="107">
        <f>+INT(I31/3)</f>
        <v>0</v>
      </c>
      <c r="M31" s="107">
        <f>I31-L31</f>
        <v>0</v>
      </c>
    </row>
    <row r="32" spans="1:13" x14ac:dyDescent="0.4">
      <c r="B32" s="53" t="s">
        <v>58</v>
      </c>
      <c r="C32" s="38" t="s">
        <v>24</v>
      </c>
      <c r="D32" s="30"/>
      <c r="E32" s="24" t="s">
        <v>202</v>
      </c>
      <c r="F32" s="29"/>
      <c r="G32" s="82" t="s">
        <v>0</v>
      </c>
      <c r="H32" s="83">
        <v>15</v>
      </c>
      <c r="I32" s="115">
        <v>0</v>
      </c>
      <c r="J32" s="83">
        <f>+M32*H32</f>
        <v>0</v>
      </c>
      <c r="L32" s="107">
        <f>+INT(I32/3)</f>
        <v>0</v>
      </c>
      <c r="M32" s="107">
        <f>I32-L32</f>
        <v>0</v>
      </c>
    </row>
    <row r="33" spans="2:13" x14ac:dyDescent="0.4">
      <c r="B33" s="73"/>
      <c r="C33" s="74"/>
      <c r="D33" s="75"/>
      <c r="E33" s="75"/>
      <c r="F33" s="75"/>
      <c r="G33" s="75"/>
      <c r="H33" s="76"/>
      <c r="I33" s="75"/>
      <c r="J33" s="75"/>
      <c r="K33" s="75"/>
      <c r="L33" s="75"/>
      <c r="M33" s="75"/>
    </row>
    <row r="34" spans="2:13" x14ac:dyDescent="0.4">
      <c r="B34" s="52"/>
      <c r="C34" s="2" t="s">
        <v>26</v>
      </c>
      <c r="D34" s="2"/>
      <c r="E34" s="3"/>
      <c r="F34" s="3"/>
      <c r="G34" s="3"/>
      <c r="H34" s="56"/>
      <c r="I34" s="3"/>
      <c r="J34" s="3"/>
      <c r="K34" s="3"/>
      <c r="L34" s="3"/>
      <c r="M34" s="3"/>
    </row>
    <row r="35" spans="2:13" x14ac:dyDescent="0.4">
      <c r="B35" s="94" t="s">
        <v>21</v>
      </c>
      <c r="C35" s="92" t="s">
        <v>234</v>
      </c>
      <c r="D35" s="91"/>
      <c r="E35" s="93" t="s">
        <v>190</v>
      </c>
      <c r="F35" s="93"/>
      <c r="G35" s="93" t="s">
        <v>191</v>
      </c>
      <c r="H35" s="92" t="s">
        <v>192</v>
      </c>
      <c r="I35" s="114" t="s">
        <v>193</v>
      </c>
      <c r="J35" s="92" t="s">
        <v>320</v>
      </c>
    </row>
    <row r="36" spans="2:13" x14ac:dyDescent="0.4">
      <c r="B36" s="53" t="s">
        <v>61</v>
      </c>
      <c r="C36" s="38" t="s">
        <v>59</v>
      </c>
      <c r="D36" s="30"/>
      <c r="E36" s="24" t="s">
        <v>30</v>
      </c>
      <c r="F36" s="29"/>
      <c r="G36" s="82" t="s">
        <v>0</v>
      </c>
      <c r="H36" s="83">
        <v>18</v>
      </c>
      <c r="I36" s="115">
        <v>0</v>
      </c>
      <c r="J36" s="83">
        <f>+I36*H36</f>
        <v>0</v>
      </c>
    </row>
    <row r="37" spans="2:13" x14ac:dyDescent="0.4">
      <c r="B37" s="53" t="s">
        <v>62</v>
      </c>
      <c r="C37" s="39" t="s">
        <v>28</v>
      </c>
      <c r="D37" s="22" t="s">
        <v>1</v>
      </c>
      <c r="E37" s="20" t="s">
        <v>29</v>
      </c>
      <c r="F37" s="6"/>
      <c r="G37" s="80" t="s">
        <v>0</v>
      </c>
      <c r="H37" s="81">
        <v>18</v>
      </c>
      <c r="I37" s="115">
        <v>0</v>
      </c>
      <c r="J37" s="83">
        <f t="shared" ref="J37:J38" si="1">+I37*H37</f>
        <v>0</v>
      </c>
    </row>
    <row r="38" spans="2:13" x14ac:dyDescent="0.4">
      <c r="B38" s="53" t="s">
        <v>63</v>
      </c>
      <c r="C38" s="38" t="s">
        <v>244</v>
      </c>
      <c r="D38" s="30"/>
      <c r="E38" s="24" t="s">
        <v>60</v>
      </c>
      <c r="F38" s="29"/>
      <c r="G38" s="82" t="s">
        <v>0</v>
      </c>
      <c r="H38" s="83">
        <v>18</v>
      </c>
      <c r="I38" s="115">
        <v>0</v>
      </c>
      <c r="J38" s="83">
        <f t="shared" si="1"/>
        <v>0</v>
      </c>
    </row>
    <row r="39" spans="2:13" x14ac:dyDescent="0.4">
      <c r="B39" s="53" t="s">
        <v>64</v>
      </c>
      <c r="C39" s="39" t="s">
        <v>245</v>
      </c>
      <c r="D39" s="22" t="s">
        <v>1</v>
      </c>
      <c r="E39" s="20" t="s">
        <v>27</v>
      </c>
      <c r="F39" s="6"/>
      <c r="G39" s="80" t="s">
        <v>0</v>
      </c>
      <c r="H39" s="81">
        <v>18</v>
      </c>
      <c r="I39" s="115">
        <v>0</v>
      </c>
      <c r="J39" s="83">
        <f t="shared" ref="J39" si="2">+I39*H39</f>
        <v>0</v>
      </c>
    </row>
    <row r="40" spans="2:13" x14ac:dyDescent="0.4">
      <c r="B40" s="73"/>
      <c r="C40" s="74"/>
      <c r="D40" s="75"/>
      <c r="E40" s="75"/>
      <c r="F40" s="75"/>
      <c r="G40" s="75"/>
      <c r="H40" s="76"/>
      <c r="I40" s="75"/>
      <c r="J40" s="75"/>
      <c r="K40" s="75"/>
      <c r="L40" s="75"/>
      <c r="M40" s="75"/>
    </row>
    <row r="41" spans="2:13" x14ac:dyDescent="0.4">
      <c r="B41" s="52"/>
      <c r="C41" s="2" t="s">
        <v>250</v>
      </c>
      <c r="D41" s="2"/>
      <c r="E41" s="3"/>
      <c r="F41" s="3"/>
      <c r="G41" s="3"/>
      <c r="H41" s="56"/>
      <c r="I41" s="3"/>
      <c r="J41" s="3"/>
      <c r="K41" s="3"/>
      <c r="L41" s="3"/>
      <c r="M41" s="3"/>
    </row>
    <row r="42" spans="2:13" x14ac:dyDescent="0.4">
      <c r="B42" s="94" t="s">
        <v>21</v>
      </c>
      <c r="C42" s="92" t="s">
        <v>234</v>
      </c>
      <c r="D42" s="91"/>
      <c r="E42" s="93" t="s">
        <v>190</v>
      </c>
      <c r="F42" s="93"/>
      <c r="G42" s="93" t="s">
        <v>191</v>
      </c>
      <c r="H42" s="92" t="s">
        <v>192</v>
      </c>
      <c r="I42" s="114" t="s">
        <v>193</v>
      </c>
      <c r="J42" s="92" t="s">
        <v>320</v>
      </c>
    </row>
    <row r="43" spans="2:13" x14ac:dyDescent="0.4">
      <c r="B43" s="53" t="s">
        <v>65</v>
      </c>
      <c r="C43" s="38" t="s">
        <v>246</v>
      </c>
      <c r="D43" s="23" t="s">
        <v>16</v>
      </c>
      <c r="E43" s="24" t="s">
        <v>22</v>
      </c>
      <c r="F43" s="29"/>
      <c r="G43" s="82" t="s">
        <v>0</v>
      </c>
      <c r="H43" s="83">
        <v>18</v>
      </c>
      <c r="I43" s="115">
        <v>0</v>
      </c>
      <c r="J43" s="83">
        <f>+I43*H43</f>
        <v>0</v>
      </c>
    </row>
    <row r="44" spans="2:13" x14ac:dyDescent="0.4">
      <c r="B44" s="53" t="s">
        <v>66</v>
      </c>
      <c r="C44" s="39" t="s">
        <v>247</v>
      </c>
      <c r="D44" s="22" t="s">
        <v>16</v>
      </c>
      <c r="E44" s="21" t="s">
        <v>22</v>
      </c>
      <c r="F44" s="6"/>
      <c r="G44" s="80" t="s">
        <v>0</v>
      </c>
      <c r="H44" s="81">
        <v>18</v>
      </c>
      <c r="I44" s="115">
        <v>0</v>
      </c>
      <c r="J44" s="83">
        <f t="shared" ref="J44:J46" si="3">+I44*H44</f>
        <v>0</v>
      </c>
    </row>
    <row r="45" spans="2:13" x14ac:dyDescent="0.4">
      <c r="B45" s="53" t="s">
        <v>67</v>
      </c>
      <c r="C45" s="38" t="s">
        <v>248</v>
      </c>
      <c r="D45" s="23" t="s">
        <v>16</v>
      </c>
      <c r="E45" s="24" t="s">
        <v>23</v>
      </c>
      <c r="F45" s="29"/>
      <c r="G45" s="82" t="s">
        <v>0</v>
      </c>
      <c r="H45" s="83">
        <v>18</v>
      </c>
      <c r="I45" s="115">
        <v>0</v>
      </c>
      <c r="J45" s="83">
        <f t="shared" si="3"/>
        <v>0</v>
      </c>
    </row>
    <row r="46" spans="2:13" x14ac:dyDescent="0.4">
      <c r="B46" s="53" t="s">
        <v>68</v>
      </c>
      <c r="C46" s="39" t="s">
        <v>249</v>
      </c>
      <c r="D46" s="22" t="s">
        <v>16</v>
      </c>
      <c r="E46" s="21" t="s">
        <v>23</v>
      </c>
      <c r="F46" s="6"/>
      <c r="G46" s="80" t="s">
        <v>0</v>
      </c>
      <c r="H46" s="81">
        <v>18</v>
      </c>
      <c r="I46" s="115">
        <v>0</v>
      </c>
      <c r="J46" s="83">
        <f t="shared" si="3"/>
        <v>0</v>
      </c>
    </row>
    <row r="47" spans="2:13" x14ac:dyDescent="0.4">
      <c r="B47" s="53" t="s">
        <v>69</v>
      </c>
      <c r="C47" s="38" t="s">
        <v>247</v>
      </c>
      <c r="D47" s="23" t="s">
        <v>16</v>
      </c>
      <c r="E47" s="24" t="s">
        <v>203</v>
      </c>
      <c r="F47" s="29"/>
      <c r="G47" s="82" t="s">
        <v>0</v>
      </c>
      <c r="H47" s="83">
        <v>18</v>
      </c>
      <c r="I47" s="115">
        <v>0</v>
      </c>
      <c r="J47" s="83">
        <f t="shared" ref="J47" si="4">+I47*H47</f>
        <v>0</v>
      </c>
    </row>
    <row r="48" spans="2:13" x14ac:dyDescent="0.4">
      <c r="B48" s="74"/>
      <c r="C48" s="74"/>
      <c r="D48" s="75"/>
      <c r="E48" s="75"/>
      <c r="F48" s="75"/>
      <c r="G48" s="75"/>
      <c r="H48" s="76"/>
      <c r="I48" s="75"/>
      <c r="J48" s="75"/>
      <c r="K48" s="75"/>
      <c r="L48" s="75"/>
      <c r="M48" s="75"/>
    </row>
    <row r="49" spans="2:13" x14ac:dyDescent="0.4">
      <c r="B49" s="52"/>
      <c r="C49" s="5" t="s">
        <v>186</v>
      </c>
      <c r="D49" s="2"/>
      <c r="E49" s="3"/>
      <c r="F49" s="3"/>
      <c r="G49" s="3"/>
      <c r="H49" s="56"/>
      <c r="I49" s="3"/>
      <c r="J49" s="3"/>
      <c r="K49" s="3"/>
      <c r="L49" s="3"/>
      <c r="M49" s="3"/>
    </row>
    <row r="50" spans="2:13" x14ac:dyDescent="0.4">
      <c r="B50" s="94" t="s">
        <v>21</v>
      </c>
      <c r="C50" s="92" t="s">
        <v>234</v>
      </c>
      <c r="D50" s="91"/>
      <c r="E50" s="93" t="s">
        <v>190</v>
      </c>
      <c r="F50" s="93"/>
      <c r="G50" s="93" t="s">
        <v>191</v>
      </c>
      <c r="H50" s="92" t="s">
        <v>192</v>
      </c>
      <c r="I50" s="114" t="s">
        <v>193</v>
      </c>
      <c r="J50" s="92" t="s">
        <v>320</v>
      </c>
    </row>
    <row r="51" spans="2:13" x14ac:dyDescent="0.4">
      <c r="B51" s="53" t="s">
        <v>70</v>
      </c>
      <c r="C51" s="38" t="s">
        <v>183</v>
      </c>
      <c r="D51" s="11"/>
      <c r="E51" s="24" t="s">
        <v>204</v>
      </c>
      <c r="F51" s="11"/>
      <c r="G51" s="82" t="s">
        <v>0</v>
      </c>
      <c r="H51" s="83">
        <v>15</v>
      </c>
      <c r="I51" s="115">
        <v>0</v>
      </c>
      <c r="J51" s="83">
        <f t="shared" ref="J51:J56" si="5">+M51*H51</f>
        <v>0</v>
      </c>
      <c r="L51" s="107">
        <f t="shared" ref="L51:L56" si="6">+INT(I51/3)</f>
        <v>0</v>
      </c>
      <c r="M51" s="107">
        <f t="shared" ref="M51:M56" si="7">I51-L51</f>
        <v>0</v>
      </c>
    </row>
    <row r="52" spans="2:13" x14ac:dyDescent="0.4">
      <c r="B52" s="53" t="s">
        <v>71</v>
      </c>
      <c r="C52" s="39" t="s">
        <v>184</v>
      </c>
      <c r="D52" s="7"/>
      <c r="E52" s="21" t="s">
        <v>205</v>
      </c>
      <c r="F52" s="7"/>
      <c r="G52" s="80" t="s">
        <v>0</v>
      </c>
      <c r="H52" s="81">
        <v>15</v>
      </c>
      <c r="I52" s="115">
        <v>0</v>
      </c>
      <c r="J52" s="83">
        <f t="shared" si="5"/>
        <v>0</v>
      </c>
      <c r="L52" s="107">
        <f t="shared" si="6"/>
        <v>0</v>
      </c>
      <c r="M52" s="107">
        <f t="shared" si="7"/>
        <v>0</v>
      </c>
    </row>
    <row r="53" spans="2:13" x14ac:dyDescent="0.4">
      <c r="B53" s="53" t="s">
        <v>72</v>
      </c>
      <c r="C53" s="39" t="s">
        <v>251</v>
      </c>
      <c r="D53" s="7"/>
      <c r="E53" s="21" t="s">
        <v>206</v>
      </c>
      <c r="F53" s="7"/>
      <c r="G53" s="80" t="s">
        <v>0</v>
      </c>
      <c r="H53" s="81">
        <v>30</v>
      </c>
      <c r="I53" s="115">
        <v>0</v>
      </c>
      <c r="J53" s="83">
        <f t="shared" si="5"/>
        <v>0</v>
      </c>
      <c r="L53" s="107">
        <f t="shared" si="6"/>
        <v>0</v>
      </c>
      <c r="M53" s="107">
        <f t="shared" si="7"/>
        <v>0</v>
      </c>
    </row>
    <row r="54" spans="2:13" x14ac:dyDescent="0.4">
      <c r="B54" s="53" t="s">
        <v>73</v>
      </c>
      <c r="C54" s="38" t="s">
        <v>252</v>
      </c>
      <c r="D54" s="11"/>
      <c r="E54" s="24" t="s">
        <v>207</v>
      </c>
      <c r="F54" s="11"/>
      <c r="G54" s="82" t="s">
        <v>0</v>
      </c>
      <c r="H54" s="83">
        <v>24</v>
      </c>
      <c r="I54" s="115">
        <v>0</v>
      </c>
      <c r="J54" s="83">
        <f t="shared" si="5"/>
        <v>0</v>
      </c>
      <c r="L54" s="107">
        <f t="shared" si="6"/>
        <v>0</v>
      </c>
      <c r="M54" s="107">
        <f t="shared" si="7"/>
        <v>0</v>
      </c>
    </row>
    <row r="55" spans="2:13" x14ac:dyDescent="0.4">
      <c r="B55" s="53" t="s">
        <v>74</v>
      </c>
      <c r="C55" s="39" t="s">
        <v>253</v>
      </c>
      <c r="D55" s="7"/>
      <c r="E55" s="21" t="s">
        <v>208</v>
      </c>
      <c r="F55" s="7"/>
      <c r="G55" s="80" t="s">
        <v>0</v>
      </c>
      <c r="H55" s="81">
        <v>18</v>
      </c>
      <c r="I55" s="115">
        <v>0</v>
      </c>
      <c r="J55" s="83">
        <f t="shared" si="5"/>
        <v>0</v>
      </c>
      <c r="L55" s="107">
        <f t="shared" si="6"/>
        <v>0</v>
      </c>
      <c r="M55" s="107">
        <f t="shared" si="7"/>
        <v>0</v>
      </c>
    </row>
    <row r="56" spans="2:13" x14ac:dyDescent="0.4">
      <c r="B56" s="53" t="s">
        <v>75</v>
      </c>
      <c r="C56" s="38" t="s">
        <v>254</v>
      </c>
      <c r="D56" s="11"/>
      <c r="E56" s="24" t="s">
        <v>209</v>
      </c>
      <c r="F56" s="11"/>
      <c r="G56" s="82" t="s">
        <v>0</v>
      </c>
      <c r="H56" s="83">
        <v>18</v>
      </c>
      <c r="I56" s="115">
        <v>0</v>
      </c>
      <c r="J56" s="83">
        <f t="shared" si="5"/>
        <v>0</v>
      </c>
      <c r="L56" s="107">
        <f t="shared" si="6"/>
        <v>0</v>
      </c>
      <c r="M56" s="107">
        <f t="shared" si="7"/>
        <v>0</v>
      </c>
    </row>
    <row r="57" spans="2:13" x14ac:dyDescent="0.4">
      <c r="B57" s="73"/>
      <c r="C57" s="74"/>
      <c r="D57" s="75"/>
      <c r="E57" s="75"/>
      <c r="F57" s="75"/>
      <c r="G57" s="75"/>
      <c r="H57" s="76"/>
      <c r="I57" s="75"/>
      <c r="J57" s="75"/>
      <c r="K57" s="75"/>
      <c r="L57" s="75"/>
      <c r="M57" s="75"/>
    </row>
    <row r="58" spans="2:13" x14ac:dyDescent="0.4">
      <c r="B58" s="52"/>
      <c r="C58" s="2" t="s">
        <v>195</v>
      </c>
      <c r="D58" s="2"/>
      <c r="E58" s="3"/>
      <c r="F58" s="3"/>
      <c r="G58" s="3"/>
      <c r="H58" s="56"/>
      <c r="I58" s="3"/>
      <c r="J58" s="3"/>
      <c r="K58" s="3"/>
      <c r="L58" s="3"/>
      <c r="M58" s="3"/>
    </row>
    <row r="59" spans="2:13" x14ac:dyDescent="0.4">
      <c r="B59" s="94" t="s">
        <v>21</v>
      </c>
      <c r="C59" s="92" t="s">
        <v>234</v>
      </c>
      <c r="D59" s="91"/>
      <c r="E59" s="93" t="s">
        <v>190</v>
      </c>
      <c r="F59" s="93"/>
      <c r="G59" s="93" t="s">
        <v>191</v>
      </c>
      <c r="H59" s="92" t="s">
        <v>192</v>
      </c>
      <c r="I59" s="114" t="s">
        <v>193</v>
      </c>
      <c r="J59" s="92" t="s">
        <v>320</v>
      </c>
    </row>
    <row r="60" spans="2:13" x14ac:dyDescent="0.4">
      <c r="B60" s="53" t="s">
        <v>45</v>
      </c>
      <c r="C60" s="60" t="s">
        <v>13</v>
      </c>
      <c r="D60" s="13" t="s">
        <v>5</v>
      </c>
      <c r="E60" s="16">
        <v>4.5999999999999999E-2</v>
      </c>
      <c r="F60" s="18" t="s">
        <v>17</v>
      </c>
      <c r="G60" s="84" t="s">
        <v>2</v>
      </c>
      <c r="H60" s="85">
        <v>6</v>
      </c>
      <c r="I60" s="115">
        <v>0</v>
      </c>
      <c r="J60" s="83">
        <f>+I60*H60</f>
        <v>0</v>
      </c>
    </row>
    <row r="61" spans="2:13" x14ac:dyDescent="0.4">
      <c r="B61" s="53" t="s">
        <v>46</v>
      </c>
      <c r="C61" s="61" t="s">
        <v>12</v>
      </c>
      <c r="D61" s="101" t="s">
        <v>4</v>
      </c>
      <c r="E61" s="62">
        <v>0.05</v>
      </c>
      <c r="F61" s="17"/>
      <c r="G61" s="86" t="s">
        <v>2</v>
      </c>
      <c r="H61" s="87">
        <v>6</v>
      </c>
      <c r="I61" s="115">
        <v>0</v>
      </c>
      <c r="J61" s="83">
        <f t="shared" ref="J61:J63" si="8">+I61*H61</f>
        <v>0</v>
      </c>
    </row>
    <row r="62" spans="2:13" x14ac:dyDescent="0.4">
      <c r="B62" s="53" t="s">
        <v>47</v>
      </c>
      <c r="C62" s="60" t="s">
        <v>14</v>
      </c>
      <c r="D62" s="13" t="s">
        <v>6</v>
      </c>
      <c r="E62" s="15">
        <v>0.05</v>
      </c>
      <c r="F62" s="18"/>
      <c r="G62" s="84" t="s">
        <v>2</v>
      </c>
      <c r="H62" s="85">
        <v>6</v>
      </c>
      <c r="I62" s="115">
        <v>0</v>
      </c>
      <c r="J62" s="83">
        <f t="shared" si="8"/>
        <v>0</v>
      </c>
    </row>
    <row r="63" spans="2:13" x14ac:dyDescent="0.4">
      <c r="B63" s="53" t="s">
        <v>48</v>
      </c>
      <c r="C63" s="42" t="s">
        <v>11</v>
      </c>
      <c r="D63" s="101" t="s">
        <v>3</v>
      </c>
      <c r="E63" s="14">
        <v>6.5000000000000002E-2</v>
      </c>
      <c r="F63" s="17" t="s">
        <v>20</v>
      </c>
      <c r="G63" s="86" t="s">
        <v>2</v>
      </c>
      <c r="H63" s="87">
        <v>6</v>
      </c>
      <c r="I63" s="115">
        <v>0</v>
      </c>
      <c r="J63" s="83">
        <f t="shared" si="8"/>
        <v>0</v>
      </c>
    </row>
    <row r="64" spans="2:13" x14ac:dyDescent="0.4">
      <c r="B64" s="73"/>
      <c r="C64" s="74"/>
      <c r="D64" s="75"/>
      <c r="E64" s="75"/>
      <c r="F64" s="75"/>
      <c r="G64" s="75"/>
      <c r="H64" s="76"/>
      <c r="I64" s="75"/>
      <c r="J64" s="75"/>
      <c r="K64" s="75"/>
      <c r="L64" s="75"/>
      <c r="M64" s="75"/>
    </row>
    <row r="65" spans="2:13" x14ac:dyDescent="0.4">
      <c r="B65" s="52"/>
      <c r="C65" s="2" t="s">
        <v>76</v>
      </c>
      <c r="D65" s="2"/>
      <c r="E65" s="3"/>
      <c r="F65" s="3"/>
      <c r="G65" s="3"/>
      <c r="H65" s="56"/>
      <c r="I65" s="3"/>
      <c r="J65" s="3"/>
      <c r="K65" s="3"/>
      <c r="L65" s="3"/>
      <c r="M65" s="3"/>
    </row>
    <row r="66" spans="2:13" x14ac:dyDescent="0.4">
      <c r="B66" s="94" t="s">
        <v>21</v>
      </c>
      <c r="C66" s="92" t="s">
        <v>234</v>
      </c>
      <c r="D66" s="91"/>
      <c r="E66" s="93" t="s">
        <v>190</v>
      </c>
      <c r="F66" s="93"/>
      <c r="G66" s="93" t="s">
        <v>191</v>
      </c>
      <c r="H66" s="92" t="s">
        <v>192</v>
      </c>
      <c r="I66" s="114" t="s">
        <v>193</v>
      </c>
      <c r="J66" s="92" t="s">
        <v>320</v>
      </c>
    </row>
    <row r="67" spans="2:13" x14ac:dyDescent="0.4">
      <c r="B67" s="53" t="s">
        <v>77</v>
      </c>
      <c r="C67" s="43" t="s">
        <v>79</v>
      </c>
      <c r="D67" s="31"/>
      <c r="E67" s="102">
        <v>0.35</v>
      </c>
      <c r="F67" s="10"/>
      <c r="G67" s="88" t="s">
        <v>81</v>
      </c>
      <c r="H67" s="89">
        <v>20</v>
      </c>
      <c r="I67" s="115">
        <v>0</v>
      </c>
      <c r="J67" s="83">
        <f>+I67*H67</f>
        <v>0</v>
      </c>
    </row>
    <row r="68" spans="2:13" x14ac:dyDescent="0.4">
      <c r="B68" s="53" t="s">
        <v>78</v>
      </c>
      <c r="C68" s="44" t="s">
        <v>80</v>
      </c>
      <c r="D68" s="11"/>
      <c r="E68" s="103">
        <v>0.3</v>
      </c>
      <c r="F68" s="11"/>
      <c r="G68" s="82" t="s">
        <v>81</v>
      </c>
      <c r="H68" s="83">
        <v>20</v>
      </c>
      <c r="I68" s="115">
        <v>0</v>
      </c>
      <c r="J68" s="83">
        <f t="shared" ref="J68" si="9">+I68*H68</f>
        <v>0</v>
      </c>
    </row>
    <row r="69" spans="2:13" x14ac:dyDescent="0.4">
      <c r="B69" s="73"/>
      <c r="C69" s="74"/>
      <c r="D69" s="75"/>
      <c r="E69" s="75"/>
      <c r="F69" s="75"/>
      <c r="G69" s="75"/>
      <c r="H69" s="76"/>
      <c r="I69" s="75"/>
      <c r="J69" s="75"/>
      <c r="K69" s="75"/>
      <c r="L69" s="75"/>
      <c r="M69" s="75"/>
    </row>
    <row r="70" spans="2:13" x14ac:dyDescent="0.4">
      <c r="B70" s="52"/>
      <c r="C70" s="2" t="s">
        <v>185</v>
      </c>
      <c r="D70" s="2"/>
      <c r="E70" s="3"/>
      <c r="F70" s="3"/>
      <c r="G70" s="3"/>
      <c r="H70" s="56"/>
      <c r="I70" s="3"/>
      <c r="J70" s="3"/>
      <c r="K70" s="3"/>
      <c r="L70" s="3"/>
      <c r="M70" s="3"/>
    </row>
    <row r="71" spans="2:13" x14ac:dyDescent="0.4">
      <c r="B71" s="94" t="s">
        <v>21</v>
      </c>
      <c r="C71" s="92" t="s">
        <v>234</v>
      </c>
      <c r="D71" s="91"/>
      <c r="E71" s="93" t="s">
        <v>190</v>
      </c>
      <c r="F71" s="93"/>
      <c r="G71" s="93" t="s">
        <v>191</v>
      </c>
      <c r="H71" s="92" t="s">
        <v>192</v>
      </c>
      <c r="I71" s="114" t="s">
        <v>193</v>
      </c>
      <c r="J71" s="92" t="s">
        <v>320</v>
      </c>
    </row>
    <row r="72" spans="2:13" x14ac:dyDescent="0.4">
      <c r="B72" s="53" t="s">
        <v>82</v>
      </c>
      <c r="C72" s="40" t="s">
        <v>255</v>
      </c>
      <c r="D72" s="33" t="s">
        <v>16</v>
      </c>
      <c r="E72" s="24" t="s">
        <v>210</v>
      </c>
      <c r="F72" s="29"/>
      <c r="G72" s="82" t="s">
        <v>0</v>
      </c>
      <c r="H72" s="83">
        <v>20</v>
      </c>
      <c r="I72" s="115">
        <v>0</v>
      </c>
      <c r="J72" s="83">
        <f t="shared" ref="J72:J74" si="10">+M72*H72</f>
        <v>0</v>
      </c>
      <c r="L72" s="107">
        <f t="shared" ref="L72:L74" si="11">+INT(I72/3)</f>
        <v>0</v>
      </c>
      <c r="M72" s="107">
        <f t="shared" ref="M72:M74" si="12">I72-L72</f>
        <v>0</v>
      </c>
    </row>
    <row r="73" spans="2:13" x14ac:dyDescent="0.4">
      <c r="B73" s="53" t="s">
        <v>83</v>
      </c>
      <c r="C73" s="39" t="s">
        <v>256</v>
      </c>
      <c r="D73" s="63" t="s">
        <v>16</v>
      </c>
      <c r="E73" s="21" t="s">
        <v>211</v>
      </c>
      <c r="F73" s="6"/>
      <c r="G73" s="80" t="s">
        <v>0</v>
      </c>
      <c r="H73" s="81">
        <v>20</v>
      </c>
      <c r="I73" s="115">
        <v>0</v>
      </c>
      <c r="J73" s="83">
        <f t="shared" si="10"/>
        <v>0</v>
      </c>
      <c r="L73" s="107">
        <f t="shared" si="11"/>
        <v>0</v>
      </c>
      <c r="M73" s="107">
        <f t="shared" si="12"/>
        <v>0</v>
      </c>
    </row>
    <row r="74" spans="2:13" x14ac:dyDescent="0.4">
      <c r="B74" s="53" t="s">
        <v>84</v>
      </c>
      <c r="C74" s="40" t="s">
        <v>257</v>
      </c>
      <c r="D74" s="33" t="s">
        <v>16</v>
      </c>
      <c r="E74" s="24" t="s">
        <v>212</v>
      </c>
      <c r="F74" s="29"/>
      <c r="G74" s="82" t="s">
        <v>0</v>
      </c>
      <c r="H74" s="83">
        <v>20</v>
      </c>
      <c r="I74" s="115">
        <v>0</v>
      </c>
      <c r="J74" s="83">
        <f t="shared" si="10"/>
        <v>0</v>
      </c>
      <c r="L74" s="107">
        <f t="shared" si="11"/>
        <v>0</v>
      </c>
      <c r="M74" s="107">
        <f t="shared" si="12"/>
        <v>0</v>
      </c>
    </row>
    <row r="75" spans="2:13" x14ac:dyDescent="0.4">
      <c r="B75" s="73"/>
      <c r="C75" s="74"/>
      <c r="D75" s="75"/>
      <c r="E75" s="75"/>
      <c r="F75" s="75"/>
      <c r="G75" s="75"/>
      <c r="H75" s="76"/>
      <c r="I75" s="75"/>
      <c r="J75" s="75"/>
      <c r="K75" s="75"/>
      <c r="L75" s="75"/>
      <c r="M75" s="75"/>
    </row>
    <row r="76" spans="2:13" x14ac:dyDescent="0.4">
      <c r="B76" s="52"/>
      <c r="C76" s="2" t="s">
        <v>101</v>
      </c>
      <c r="D76" s="2"/>
      <c r="E76" s="3"/>
      <c r="F76" s="3"/>
      <c r="G76" s="3"/>
      <c r="H76" s="56"/>
      <c r="I76" s="3"/>
      <c r="J76" s="3"/>
      <c r="K76" s="3"/>
      <c r="L76" s="3"/>
      <c r="M76" s="3"/>
    </row>
    <row r="77" spans="2:13" x14ac:dyDescent="0.4">
      <c r="B77" s="94" t="s">
        <v>21</v>
      </c>
      <c r="C77" s="92" t="s">
        <v>234</v>
      </c>
      <c r="D77" s="91"/>
      <c r="E77" s="93" t="s">
        <v>190</v>
      </c>
      <c r="F77" s="93"/>
      <c r="G77" s="93" t="s">
        <v>191</v>
      </c>
      <c r="H77" s="92" t="s">
        <v>192</v>
      </c>
      <c r="I77" s="114" t="s">
        <v>321</v>
      </c>
      <c r="J77" s="92" t="s">
        <v>320</v>
      </c>
    </row>
    <row r="78" spans="2:13" x14ac:dyDescent="0.4">
      <c r="B78" s="53" t="s">
        <v>85</v>
      </c>
      <c r="C78" s="45" t="s">
        <v>90</v>
      </c>
      <c r="E78" s="97" t="s">
        <v>94</v>
      </c>
      <c r="F78" s="7"/>
      <c r="G78" s="80" t="s">
        <v>89</v>
      </c>
      <c r="H78" s="81">
        <v>8</v>
      </c>
      <c r="I78" s="115">
        <v>0</v>
      </c>
      <c r="J78" s="83">
        <f>+I78*H78</f>
        <v>0</v>
      </c>
    </row>
    <row r="79" spans="2:13" x14ac:dyDescent="0.4">
      <c r="B79" s="53" t="s">
        <v>86</v>
      </c>
      <c r="C79" s="46" t="s">
        <v>91</v>
      </c>
      <c r="D79" s="32"/>
      <c r="E79" s="96" t="s">
        <v>94</v>
      </c>
      <c r="F79" s="9"/>
      <c r="G79" s="78" t="s">
        <v>89</v>
      </c>
      <c r="H79" s="79">
        <v>8</v>
      </c>
      <c r="I79" s="115">
        <v>0</v>
      </c>
      <c r="J79" s="83">
        <f t="shared" ref="J79" si="13">+I79*H79</f>
        <v>0</v>
      </c>
    </row>
    <row r="80" spans="2:13" x14ac:dyDescent="0.4">
      <c r="B80" s="53" t="s">
        <v>87</v>
      </c>
      <c r="C80" s="45" t="s">
        <v>92</v>
      </c>
      <c r="E80" s="97" t="s">
        <v>94</v>
      </c>
      <c r="F80" s="7"/>
      <c r="G80" s="80" t="s">
        <v>89</v>
      </c>
      <c r="H80" s="81">
        <v>8</v>
      </c>
      <c r="I80" s="115">
        <v>0</v>
      </c>
      <c r="J80" s="83">
        <f>+I80*H80</f>
        <v>0</v>
      </c>
    </row>
    <row r="81" spans="2:13" x14ac:dyDescent="0.4">
      <c r="B81" s="53" t="s">
        <v>88</v>
      </c>
      <c r="C81" s="46" t="s">
        <v>93</v>
      </c>
      <c r="D81" s="32"/>
      <c r="E81" s="96" t="s">
        <v>94</v>
      </c>
      <c r="F81" s="9"/>
      <c r="G81" s="78" t="s">
        <v>213</v>
      </c>
      <c r="H81" s="79">
        <v>8</v>
      </c>
      <c r="I81" s="115">
        <v>0</v>
      </c>
      <c r="J81" s="83">
        <f t="shared" ref="J81" si="14">+I81*H81</f>
        <v>0</v>
      </c>
    </row>
    <row r="82" spans="2:13" x14ac:dyDescent="0.4">
      <c r="B82" s="53" t="s">
        <v>218</v>
      </c>
      <c r="C82" s="45" t="s">
        <v>97</v>
      </c>
      <c r="E82" s="97" t="s">
        <v>95</v>
      </c>
      <c r="F82" s="7"/>
      <c r="G82" s="80" t="s">
        <v>96</v>
      </c>
      <c r="H82" s="81">
        <v>6</v>
      </c>
      <c r="I82" s="115">
        <v>0</v>
      </c>
      <c r="J82" s="83">
        <f>+I82*H82</f>
        <v>0</v>
      </c>
    </row>
    <row r="83" spans="2:13" x14ac:dyDescent="0.4">
      <c r="B83" s="53" t="s">
        <v>219</v>
      </c>
      <c r="C83" s="46" t="s">
        <v>98</v>
      </c>
      <c r="D83" s="32"/>
      <c r="E83" s="96" t="s">
        <v>95</v>
      </c>
      <c r="F83" s="9"/>
      <c r="G83" s="78" t="s">
        <v>96</v>
      </c>
      <c r="H83" s="79">
        <v>6</v>
      </c>
      <c r="I83" s="115">
        <v>0</v>
      </c>
      <c r="J83" s="83">
        <f t="shared" ref="J83" si="15">+I83*H83</f>
        <v>0</v>
      </c>
    </row>
    <row r="84" spans="2:13" x14ac:dyDescent="0.4">
      <c r="B84" s="53" t="s">
        <v>220</v>
      </c>
      <c r="C84" s="45" t="s">
        <v>99</v>
      </c>
      <c r="E84" s="97" t="s">
        <v>95</v>
      </c>
      <c r="F84" s="7"/>
      <c r="G84" s="80" t="s">
        <v>96</v>
      </c>
      <c r="H84" s="81">
        <v>6</v>
      </c>
      <c r="I84" s="115">
        <v>0</v>
      </c>
      <c r="J84" s="83">
        <f>+I84*H84</f>
        <v>0</v>
      </c>
    </row>
    <row r="85" spans="2:13" x14ac:dyDescent="0.4">
      <c r="B85" s="53" t="s">
        <v>221</v>
      </c>
      <c r="C85" s="46" t="s">
        <v>100</v>
      </c>
      <c r="D85" s="32"/>
      <c r="E85" s="96" t="s">
        <v>95</v>
      </c>
      <c r="F85" s="9"/>
      <c r="G85" s="78" t="s">
        <v>96</v>
      </c>
      <c r="H85" s="79">
        <v>6</v>
      </c>
      <c r="I85" s="115">
        <v>0</v>
      </c>
      <c r="J85" s="83">
        <f t="shared" ref="J85" si="16">+I85*H85</f>
        <v>0</v>
      </c>
    </row>
    <row r="86" spans="2:13" x14ac:dyDescent="0.4">
      <c r="B86" s="74"/>
      <c r="C86" s="74"/>
      <c r="D86" s="75"/>
      <c r="E86" s="75"/>
      <c r="F86" s="75"/>
      <c r="G86" s="75"/>
      <c r="H86" s="76"/>
      <c r="I86" s="75"/>
      <c r="J86" s="75"/>
      <c r="K86" s="75"/>
      <c r="L86" s="75"/>
      <c r="M86" s="75"/>
    </row>
    <row r="87" spans="2:13" x14ac:dyDescent="0.4">
      <c r="B87" s="52"/>
      <c r="C87" s="2" t="s">
        <v>214</v>
      </c>
      <c r="D87" s="2"/>
      <c r="E87" s="3"/>
      <c r="F87" s="3"/>
      <c r="G87" s="3"/>
      <c r="H87" s="56"/>
      <c r="I87" s="3"/>
      <c r="J87" s="3"/>
      <c r="K87" s="3"/>
      <c r="L87" s="3"/>
      <c r="M87" s="3"/>
    </row>
    <row r="88" spans="2:13" x14ac:dyDescent="0.4">
      <c r="B88" s="94" t="s">
        <v>21</v>
      </c>
      <c r="C88" s="92" t="s">
        <v>234</v>
      </c>
      <c r="D88" s="91"/>
      <c r="E88" s="93" t="s">
        <v>190</v>
      </c>
      <c r="F88" s="93"/>
      <c r="G88" s="93" t="s">
        <v>191</v>
      </c>
      <c r="H88" s="92" t="s">
        <v>192</v>
      </c>
      <c r="I88" s="114" t="s">
        <v>321</v>
      </c>
      <c r="J88" s="92" t="s">
        <v>320</v>
      </c>
    </row>
    <row r="89" spans="2:13" x14ac:dyDescent="0.4">
      <c r="B89" s="53" t="s">
        <v>107</v>
      </c>
      <c r="C89" s="45" t="s">
        <v>102</v>
      </c>
      <c r="D89" s="19"/>
      <c r="E89" s="7"/>
      <c r="F89" s="7"/>
      <c r="G89" s="80" t="s">
        <v>105</v>
      </c>
      <c r="H89" s="81">
        <v>6</v>
      </c>
      <c r="I89" s="115">
        <v>0</v>
      </c>
      <c r="J89" s="83">
        <f>+I89*H89</f>
        <v>0</v>
      </c>
    </row>
    <row r="90" spans="2:13" x14ac:dyDescent="0.4">
      <c r="B90" s="53" t="s">
        <v>108</v>
      </c>
      <c r="C90" s="46" t="s">
        <v>215</v>
      </c>
      <c r="D90" s="32"/>
      <c r="E90" s="9"/>
      <c r="F90" s="9"/>
      <c r="G90" s="78" t="s">
        <v>216</v>
      </c>
      <c r="H90" s="79">
        <v>6</v>
      </c>
      <c r="I90" s="115">
        <v>0</v>
      </c>
      <c r="J90" s="83">
        <f t="shared" ref="J90" si="17">+I90*H90</f>
        <v>0</v>
      </c>
    </row>
    <row r="91" spans="2:13" x14ac:dyDescent="0.4">
      <c r="B91" s="53" t="s">
        <v>109</v>
      </c>
      <c r="C91" s="45" t="s">
        <v>103</v>
      </c>
      <c r="D91" s="19"/>
      <c r="E91" s="7"/>
      <c r="F91" s="7"/>
      <c r="G91" s="80" t="s">
        <v>15</v>
      </c>
      <c r="H91" s="81">
        <v>6</v>
      </c>
      <c r="I91" s="115">
        <v>0</v>
      </c>
      <c r="J91" s="83">
        <f>+I91*H91</f>
        <v>0</v>
      </c>
    </row>
    <row r="92" spans="2:13" x14ac:dyDescent="0.4">
      <c r="B92" s="53" t="s">
        <v>110</v>
      </c>
      <c r="C92" s="46" t="s">
        <v>103</v>
      </c>
      <c r="D92" s="32"/>
      <c r="E92" s="9"/>
      <c r="F92" s="9"/>
      <c r="G92" s="78" t="s">
        <v>106</v>
      </c>
      <c r="H92" s="79">
        <v>3.5</v>
      </c>
      <c r="I92" s="115">
        <v>0</v>
      </c>
      <c r="J92" s="83">
        <f t="shared" ref="J92" si="18">+I92*H92</f>
        <v>0</v>
      </c>
    </row>
    <row r="93" spans="2:13" x14ac:dyDescent="0.4">
      <c r="B93" s="53" t="s">
        <v>111</v>
      </c>
      <c r="C93" s="45" t="s">
        <v>104</v>
      </c>
      <c r="D93" s="19"/>
      <c r="E93" s="7"/>
      <c r="F93" s="7"/>
      <c r="G93" s="80" t="s">
        <v>15</v>
      </c>
      <c r="H93" s="81">
        <v>6</v>
      </c>
      <c r="I93" s="115">
        <v>0</v>
      </c>
      <c r="J93" s="83">
        <f>+I93*H93</f>
        <v>0</v>
      </c>
    </row>
    <row r="94" spans="2:13" x14ac:dyDescent="0.4">
      <c r="B94" s="53" t="s">
        <v>112</v>
      </c>
      <c r="C94" s="46" t="s">
        <v>104</v>
      </c>
      <c r="D94" s="32"/>
      <c r="E94" s="9"/>
      <c r="F94" s="9"/>
      <c r="G94" s="78" t="s">
        <v>106</v>
      </c>
      <c r="H94" s="79">
        <v>3.5</v>
      </c>
      <c r="I94" s="115">
        <v>0</v>
      </c>
      <c r="J94" s="83">
        <f t="shared" ref="J94" si="19">+I94*H94</f>
        <v>0</v>
      </c>
    </row>
    <row r="95" spans="2:13" x14ac:dyDescent="0.4">
      <c r="B95" s="74"/>
      <c r="C95" s="74"/>
      <c r="D95" s="75"/>
      <c r="E95" s="75"/>
      <c r="F95" s="75"/>
      <c r="G95" s="75"/>
      <c r="H95" s="76"/>
      <c r="I95" s="75"/>
      <c r="J95" s="75"/>
      <c r="K95" s="75"/>
      <c r="L95" s="75"/>
      <c r="M95" s="75"/>
    </row>
    <row r="96" spans="2:13" x14ac:dyDescent="0.4">
      <c r="B96" s="52"/>
      <c r="C96" s="5" t="s">
        <v>39</v>
      </c>
      <c r="D96" s="2"/>
      <c r="E96" s="3"/>
      <c r="F96" s="3"/>
      <c r="G96" s="3"/>
      <c r="H96" s="56"/>
      <c r="I96" s="3"/>
      <c r="J96" s="3"/>
      <c r="K96" s="3"/>
      <c r="L96" s="3"/>
      <c r="M96" s="3"/>
    </row>
    <row r="97" spans="2:13" x14ac:dyDescent="0.4">
      <c r="B97" s="94" t="s">
        <v>21</v>
      </c>
      <c r="C97" s="92" t="s">
        <v>234</v>
      </c>
      <c r="D97" s="91"/>
      <c r="E97" s="93" t="s">
        <v>190</v>
      </c>
      <c r="F97" s="93"/>
      <c r="G97" s="93" t="s">
        <v>191</v>
      </c>
      <c r="H97" s="92" t="s">
        <v>192</v>
      </c>
      <c r="I97" s="114" t="s">
        <v>321</v>
      </c>
      <c r="J97" s="92" t="s">
        <v>320</v>
      </c>
    </row>
    <row r="98" spans="2:13" x14ac:dyDescent="0.4">
      <c r="B98" s="53" t="s">
        <v>115</v>
      </c>
      <c r="C98" s="64" t="s">
        <v>35</v>
      </c>
      <c r="D98" s="65" t="s">
        <v>1</v>
      </c>
      <c r="E98" s="8" t="s">
        <v>38</v>
      </c>
      <c r="F98" s="9"/>
      <c r="G98" s="78" t="s">
        <v>113</v>
      </c>
      <c r="H98" s="79">
        <v>55</v>
      </c>
      <c r="I98" s="115">
        <v>0</v>
      </c>
      <c r="J98" s="83">
        <f>+I98*H98</f>
        <v>0</v>
      </c>
    </row>
    <row r="99" spans="2:13" x14ac:dyDescent="0.4">
      <c r="B99" s="53" t="s">
        <v>116</v>
      </c>
      <c r="C99" s="35" t="s">
        <v>35</v>
      </c>
      <c r="D99" s="7"/>
      <c r="E99" s="21" t="s">
        <v>38</v>
      </c>
      <c r="F99" s="7"/>
      <c r="G99" s="80" t="s">
        <v>114</v>
      </c>
      <c r="H99" s="81">
        <v>37.5</v>
      </c>
      <c r="I99" s="115">
        <v>0</v>
      </c>
      <c r="J99" s="83">
        <f t="shared" ref="J99" si="20">+I99*H99</f>
        <v>0</v>
      </c>
    </row>
    <row r="100" spans="2:13" x14ac:dyDescent="0.4">
      <c r="B100" s="53" t="s">
        <v>117</v>
      </c>
      <c r="C100" s="64" t="s">
        <v>35</v>
      </c>
      <c r="D100" s="65" t="s">
        <v>1</v>
      </c>
      <c r="E100" s="8" t="s">
        <v>37</v>
      </c>
      <c r="F100" s="9"/>
      <c r="G100" s="78" t="s">
        <v>36</v>
      </c>
      <c r="H100" s="79">
        <v>9</v>
      </c>
      <c r="I100" s="115">
        <v>0</v>
      </c>
      <c r="J100" s="83">
        <f>+I100*H100</f>
        <v>0</v>
      </c>
    </row>
    <row r="101" spans="2:13" x14ac:dyDescent="0.4">
      <c r="B101" s="73"/>
      <c r="C101" s="74"/>
      <c r="D101" s="75"/>
      <c r="E101" s="75"/>
      <c r="F101" s="75"/>
      <c r="G101" s="75"/>
      <c r="H101" s="76"/>
      <c r="I101" s="75"/>
      <c r="J101" s="75"/>
      <c r="K101" s="75"/>
      <c r="L101" s="75"/>
      <c r="M101" s="75"/>
    </row>
    <row r="102" spans="2:13" x14ac:dyDescent="0.4">
      <c r="B102" s="52"/>
      <c r="C102" s="2" t="s">
        <v>41</v>
      </c>
      <c r="D102" s="1"/>
      <c r="E102" s="1"/>
      <c r="F102" s="1"/>
      <c r="G102" s="1"/>
      <c r="H102" s="56"/>
      <c r="I102" s="3"/>
      <c r="J102" s="3"/>
      <c r="K102" s="3"/>
      <c r="L102" s="3"/>
      <c r="M102" s="3"/>
    </row>
    <row r="103" spans="2:13" x14ac:dyDescent="0.4">
      <c r="B103" s="94" t="s">
        <v>21</v>
      </c>
      <c r="C103" s="92" t="s">
        <v>234</v>
      </c>
      <c r="D103" s="91"/>
      <c r="E103" s="93" t="s">
        <v>190</v>
      </c>
      <c r="F103" s="93"/>
      <c r="G103" s="93" t="s">
        <v>191</v>
      </c>
      <c r="H103" s="92" t="s">
        <v>192</v>
      </c>
      <c r="I103" s="114" t="s">
        <v>321</v>
      </c>
      <c r="J103" s="92" t="s">
        <v>320</v>
      </c>
    </row>
    <row r="104" spans="2:13" x14ac:dyDescent="0.4">
      <c r="B104" s="53" t="s">
        <v>118</v>
      </c>
      <c r="C104" s="47" t="s">
        <v>44</v>
      </c>
      <c r="D104" s="110" t="s">
        <v>43</v>
      </c>
      <c r="E104" s="98" t="s">
        <v>1</v>
      </c>
      <c r="F104" s="10"/>
      <c r="G104" s="88" t="s">
        <v>19</v>
      </c>
      <c r="H104" s="90">
        <v>9</v>
      </c>
      <c r="I104" s="115">
        <v>0</v>
      </c>
      <c r="J104" s="83">
        <f>+I104*H104</f>
        <v>0</v>
      </c>
    </row>
    <row r="105" spans="2:13" x14ac:dyDescent="0.4">
      <c r="B105" s="53" t="s">
        <v>119</v>
      </c>
      <c r="C105" s="48" t="s">
        <v>44</v>
      </c>
      <c r="D105" s="111" t="s">
        <v>42</v>
      </c>
      <c r="E105" s="99" t="s">
        <v>1</v>
      </c>
      <c r="F105" s="11"/>
      <c r="G105" s="82" t="s">
        <v>19</v>
      </c>
      <c r="H105" s="83">
        <v>9</v>
      </c>
      <c r="I105" s="115">
        <v>0</v>
      </c>
      <c r="J105" s="83">
        <f t="shared" ref="J105" si="21">+I105*H105</f>
        <v>0</v>
      </c>
    </row>
    <row r="106" spans="2:13" x14ac:dyDescent="0.4">
      <c r="B106" s="53" t="s">
        <v>120</v>
      </c>
      <c r="C106" s="47" t="s">
        <v>44</v>
      </c>
      <c r="D106" s="112" t="s">
        <v>7</v>
      </c>
      <c r="E106" s="100" t="s">
        <v>1</v>
      </c>
      <c r="F106" s="7"/>
      <c r="G106" s="88" t="s">
        <v>19</v>
      </c>
      <c r="H106" s="90">
        <v>9</v>
      </c>
      <c r="I106" s="115">
        <v>0</v>
      </c>
      <c r="J106" s="83">
        <f>+I106*H106</f>
        <v>0</v>
      </c>
    </row>
    <row r="107" spans="2:13" x14ac:dyDescent="0.4">
      <c r="B107" s="53" t="s">
        <v>121</v>
      </c>
      <c r="C107" s="48" t="s">
        <v>44</v>
      </c>
      <c r="D107" s="111" t="s">
        <v>8</v>
      </c>
      <c r="E107" s="99" t="s">
        <v>1</v>
      </c>
      <c r="F107" s="11"/>
      <c r="G107" s="82" t="s">
        <v>19</v>
      </c>
      <c r="H107" s="83">
        <v>9</v>
      </c>
      <c r="I107" s="115">
        <v>0</v>
      </c>
      <c r="J107" s="83">
        <f t="shared" ref="J107:J110" si="22">+I107*H107</f>
        <v>0</v>
      </c>
    </row>
    <row r="108" spans="2:13" x14ac:dyDescent="0.4">
      <c r="B108" s="53" t="s">
        <v>122</v>
      </c>
      <c r="C108" s="47" t="s">
        <v>44</v>
      </c>
      <c r="D108" s="112" t="s">
        <v>9</v>
      </c>
      <c r="E108" s="100" t="s">
        <v>1</v>
      </c>
      <c r="F108" s="10"/>
      <c r="G108" s="88" t="s">
        <v>19</v>
      </c>
      <c r="H108" s="90">
        <v>9</v>
      </c>
      <c r="I108" s="115">
        <v>0</v>
      </c>
      <c r="J108" s="83">
        <f t="shared" si="22"/>
        <v>0</v>
      </c>
    </row>
    <row r="109" spans="2:13" x14ac:dyDescent="0.4">
      <c r="B109" s="53" t="s">
        <v>123</v>
      </c>
      <c r="C109" s="48" t="s">
        <v>44</v>
      </c>
      <c r="D109" s="111" t="s">
        <v>10</v>
      </c>
      <c r="E109" s="99" t="s">
        <v>1</v>
      </c>
      <c r="F109" s="11"/>
      <c r="G109" s="82" t="s">
        <v>19</v>
      </c>
      <c r="H109" s="83">
        <v>9</v>
      </c>
      <c r="I109" s="115">
        <v>0</v>
      </c>
      <c r="J109" s="83">
        <f t="shared" si="22"/>
        <v>0</v>
      </c>
    </row>
    <row r="110" spans="2:13" x14ac:dyDescent="0.4">
      <c r="B110" s="53" t="s">
        <v>124</v>
      </c>
      <c r="C110" s="47" t="s">
        <v>44</v>
      </c>
      <c r="D110" s="112" t="s">
        <v>125</v>
      </c>
      <c r="E110" s="100" t="s">
        <v>1</v>
      </c>
      <c r="F110" s="7"/>
      <c r="G110" s="80" t="s">
        <v>19</v>
      </c>
      <c r="H110" s="81">
        <v>9</v>
      </c>
      <c r="I110" s="115">
        <v>0</v>
      </c>
      <c r="J110" s="83">
        <f t="shared" si="22"/>
        <v>0</v>
      </c>
    </row>
    <row r="111" spans="2:13" x14ac:dyDescent="0.4">
      <c r="B111" s="73"/>
      <c r="C111" s="74"/>
      <c r="D111" s="75"/>
      <c r="E111" s="75"/>
      <c r="F111" s="75"/>
      <c r="G111" s="75"/>
      <c r="H111" s="76"/>
      <c r="I111" s="75"/>
      <c r="J111" s="75"/>
      <c r="K111" s="75"/>
      <c r="L111" s="75"/>
      <c r="M111" s="75"/>
    </row>
    <row r="112" spans="2:13" x14ac:dyDescent="0.4">
      <c r="B112" s="52"/>
      <c r="C112" s="5" t="s">
        <v>126</v>
      </c>
      <c r="D112" s="2"/>
      <c r="E112" s="3"/>
      <c r="F112" s="3"/>
      <c r="G112" s="3"/>
      <c r="H112" s="56"/>
      <c r="I112" s="3"/>
      <c r="J112" s="3"/>
      <c r="K112" s="3"/>
      <c r="L112" s="3"/>
      <c r="M112" s="3"/>
    </row>
    <row r="113" spans="2:13" x14ac:dyDescent="0.4">
      <c r="B113" s="94" t="s">
        <v>21</v>
      </c>
      <c r="C113" s="92" t="s">
        <v>234</v>
      </c>
      <c r="D113" s="91"/>
      <c r="E113" s="93" t="s">
        <v>190</v>
      </c>
      <c r="F113" s="93"/>
      <c r="G113" s="93" t="s">
        <v>191</v>
      </c>
      <c r="H113" s="92" t="s">
        <v>192</v>
      </c>
      <c r="I113" s="114" t="s">
        <v>321</v>
      </c>
      <c r="J113" s="92" t="s">
        <v>320</v>
      </c>
    </row>
    <row r="114" spans="2:13" x14ac:dyDescent="0.4">
      <c r="B114" s="53" t="s">
        <v>127</v>
      </c>
      <c r="C114" s="57" t="s">
        <v>258</v>
      </c>
      <c r="D114" s="9"/>
      <c r="E114" s="58"/>
      <c r="F114" s="9"/>
      <c r="G114" s="78" t="s">
        <v>18</v>
      </c>
      <c r="H114" s="79">
        <v>3.5</v>
      </c>
      <c r="I114" s="115">
        <v>0</v>
      </c>
      <c r="J114" s="83">
        <f>+I114*H114</f>
        <v>0</v>
      </c>
    </row>
    <row r="115" spans="2:13" x14ac:dyDescent="0.4">
      <c r="B115" s="53" t="s">
        <v>128</v>
      </c>
      <c r="C115" s="39" t="s">
        <v>259</v>
      </c>
      <c r="D115" s="7"/>
      <c r="E115" s="21"/>
      <c r="F115" s="7"/>
      <c r="G115" s="80" t="s">
        <v>18</v>
      </c>
      <c r="H115" s="81">
        <v>3.5</v>
      </c>
      <c r="I115" s="115">
        <v>0</v>
      </c>
      <c r="J115" s="83">
        <f t="shared" ref="J115" si="23">+I115*H115</f>
        <v>0</v>
      </c>
    </row>
    <row r="116" spans="2:13" ht="29.25" customHeight="1" x14ac:dyDescent="0.4">
      <c r="B116" s="74"/>
      <c r="C116" s="74"/>
      <c r="D116" s="75"/>
      <c r="E116" s="75"/>
      <c r="F116" s="75"/>
      <c r="G116" s="75"/>
      <c r="H116" s="76"/>
      <c r="I116" s="75"/>
      <c r="J116" s="75"/>
      <c r="K116" s="75"/>
      <c r="L116" s="75"/>
      <c r="M116" s="75"/>
    </row>
    <row r="117" spans="2:13" x14ac:dyDescent="0.4">
      <c r="B117" s="52"/>
      <c r="C117" s="5" t="s">
        <v>196</v>
      </c>
      <c r="D117" s="2"/>
      <c r="E117" s="3"/>
      <c r="F117" s="3"/>
      <c r="G117" s="3"/>
      <c r="H117" s="56"/>
      <c r="I117" s="3"/>
      <c r="J117" s="3"/>
      <c r="K117" s="3"/>
      <c r="L117" s="3"/>
      <c r="M117" s="3"/>
    </row>
    <row r="118" spans="2:13" x14ac:dyDescent="0.4">
      <c r="B118" s="94" t="s">
        <v>21</v>
      </c>
      <c r="C118" s="92" t="s">
        <v>234</v>
      </c>
      <c r="D118" s="91"/>
      <c r="E118" s="93" t="s">
        <v>190</v>
      </c>
      <c r="F118" s="93"/>
      <c r="G118" s="93" t="s">
        <v>191</v>
      </c>
      <c r="H118" s="92" t="s">
        <v>192</v>
      </c>
      <c r="I118" s="114" t="s">
        <v>321</v>
      </c>
      <c r="J118" s="92" t="s">
        <v>320</v>
      </c>
    </row>
    <row r="119" spans="2:13" x14ac:dyDescent="0.4">
      <c r="B119" s="53" t="s">
        <v>130</v>
      </c>
      <c r="C119" s="39" t="s">
        <v>260</v>
      </c>
      <c r="D119" s="7"/>
      <c r="E119" s="6"/>
      <c r="F119" s="7"/>
      <c r="G119" s="80" t="s">
        <v>129</v>
      </c>
      <c r="H119" s="81">
        <v>3</v>
      </c>
      <c r="I119" s="115">
        <v>0</v>
      </c>
      <c r="J119" s="83">
        <f>+I119*H119</f>
        <v>0</v>
      </c>
    </row>
    <row r="120" spans="2:13" x14ac:dyDescent="0.4">
      <c r="B120" s="53" t="s">
        <v>131</v>
      </c>
      <c r="C120" s="57" t="s">
        <v>261</v>
      </c>
      <c r="D120" s="9"/>
      <c r="E120" s="8"/>
      <c r="F120" s="9"/>
      <c r="G120" s="78" t="s">
        <v>129</v>
      </c>
      <c r="H120" s="79">
        <v>3</v>
      </c>
      <c r="I120" s="115">
        <v>0</v>
      </c>
      <c r="J120" s="83">
        <f t="shared" ref="J120" si="24">+I120*H120</f>
        <v>0</v>
      </c>
    </row>
    <row r="121" spans="2:13" x14ac:dyDescent="0.4">
      <c r="B121" s="53" t="s">
        <v>31</v>
      </c>
      <c r="C121" s="39" t="s">
        <v>262</v>
      </c>
      <c r="D121" s="7"/>
      <c r="E121" s="6"/>
      <c r="F121" s="7"/>
      <c r="G121" s="80" t="s">
        <v>18</v>
      </c>
      <c r="H121" s="81">
        <v>3</v>
      </c>
      <c r="I121" s="115">
        <v>0</v>
      </c>
      <c r="J121" s="83">
        <f t="shared" ref="J121:J126" si="25">+I121*H121</f>
        <v>0</v>
      </c>
    </row>
    <row r="122" spans="2:13" x14ac:dyDescent="0.4">
      <c r="B122" s="53" t="s">
        <v>32</v>
      </c>
      <c r="C122" s="57" t="s">
        <v>263</v>
      </c>
      <c r="D122" s="9"/>
      <c r="E122" s="8"/>
      <c r="F122" s="9"/>
      <c r="G122" s="78" t="s">
        <v>18</v>
      </c>
      <c r="H122" s="79">
        <v>3</v>
      </c>
      <c r="I122" s="115">
        <v>0</v>
      </c>
      <c r="J122" s="83">
        <f t="shared" si="25"/>
        <v>0</v>
      </c>
    </row>
    <row r="123" spans="2:13" x14ac:dyDescent="0.4">
      <c r="B123" s="53" t="s">
        <v>33</v>
      </c>
      <c r="C123" s="39" t="s">
        <v>264</v>
      </c>
      <c r="D123" s="7"/>
      <c r="E123" s="6"/>
      <c r="F123" s="7"/>
      <c r="G123" s="80" t="s">
        <v>18</v>
      </c>
      <c r="H123" s="81">
        <v>3</v>
      </c>
      <c r="I123" s="115">
        <v>0</v>
      </c>
      <c r="J123" s="83">
        <f t="shared" si="25"/>
        <v>0</v>
      </c>
    </row>
    <row r="124" spans="2:13" x14ac:dyDescent="0.4">
      <c r="B124" s="53" t="s">
        <v>34</v>
      </c>
      <c r="C124" s="57" t="s">
        <v>265</v>
      </c>
      <c r="D124" s="9"/>
      <c r="E124" s="8"/>
      <c r="F124" s="9"/>
      <c r="G124" s="78" t="s">
        <v>18</v>
      </c>
      <c r="H124" s="79">
        <v>3</v>
      </c>
      <c r="I124" s="115">
        <v>0</v>
      </c>
      <c r="J124" s="83">
        <f t="shared" si="25"/>
        <v>0</v>
      </c>
    </row>
    <row r="125" spans="2:13" x14ac:dyDescent="0.4">
      <c r="B125" s="53" t="s">
        <v>132</v>
      </c>
      <c r="C125" s="39" t="s">
        <v>266</v>
      </c>
      <c r="D125" s="7"/>
      <c r="E125" s="6"/>
      <c r="F125" s="7"/>
      <c r="G125" s="80" t="s">
        <v>18</v>
      </c>
      <c r="H125" s="81">
        <v>3</v>
      </c>
      <c r="I125" s="115">
        <v>0</v>
      </c>
      <c r="J125" s="83">
        <f t="shared" si="25"/>
        <v>0</v>
      </c>
    </row>
    <row r="126" spans="2:13" x14ac:dyDescent="0.4">
      <c r="B126" s="53" t="s">
        <v>133</v>
      </c>
      <c r="C126" s="57" t="s">
        <v>267</v>
      </c>
      <c r="D126" s="9"/>
      <c r="E126" s="8"/>
      <c r="F126" s="9"/>
      <c r="G126" s="78" t="s">
        <v>18</v>
      </c>
      <c r="H126" s="79">
        <v>3</v>
      </c>
      <c r="I126" s="115">
        <v>0</v>
      </c>
      <c r="J126" s="83">
        <f t="shared" si="25"/>
        <v>0</v>
      </c>
    </row>
    <row r="127" spans="2:13" x14ac:dyDescent="0.4">
      <c r="B127" s="73"/>
      <c r="C127" s="74"/>
      <c r="D127" s="75"/>
      <c r="E127" s="75"/>
      <c r="F127" s="75"/>
      <c r="G127" s="75"/>
      <c r="H127" s="76"/>
      <c r="I127" s="75"/>
      <c r="J127" s="75"/>
      <c r="K127" s="75"/>
      <c r="L127" s="75"/>
      <c r="M127" s="75"/>
    </row>
    <row r="128" spans="2:13" x14ac:dyDescent="0.4">
      <c r="B128" s="52"/>
      <c r="C128" s="5" t="s">
        <v>140</v>
      </c>
      <c r="D128" s="2"/>
      <c r="E128" s="3"/>
      <c r="F128" s="3"/>
      <c r="G128" s="3"/>
      <c r="H128" s="56"/>
      <c r="I128" s="3"/>
      <c r="J128" s="3"/>
      <c r="K128" s="3"/>
      <c r="L128" s="3"/>
      <c r="M128" s="3"/>
    </row>
    <row r="129" spans="2:13" x14ac:dyDescent="0.4">
      <c r="B129" s="94" t="s">
        <v>21</v>
      </c>
      <c r="C129" s="92" t="s">
        <v>234</v>
      </c>
      <c r="D129" s="91"/>
      <c r="E129" s="93" t="s">
        <v>190</v>
      </c>
      <c r="F129" s="93"/>
      <c r="G129" s="93" t="s">
        <v>191</v>
      </c>
      <c r="H129" s="92" t="s">
        <v>192</v>
      </c>
      <c r="I129" s="114" t="s">
        <v>321</v>
      </c>
      <c r="J129" s="92" t="s">
        <v>320</v>
      </c>
    </row>
    <row r="130" spans="2:13" x14ac:dyDescent="0.4">
      <c r="B130" s="53" t="s">
        <v>134</v>
      </c>
      <c r="C130" s="57" t="s">
        <v>139</v>
      </c>
      <c r="D130" s="9"/>
      <c r="E130" s="8"/>
      <c r="F130" s="9"/>
      <c r="G130" s="78"/>
      <c r="H130" s="79">
        <v>5</v>
      </c>
      <c r="I130" s="115">
        <v>0</v>
      </c>
      <c r="J130" s="83">
        <f>+I130*H130</f>
        <v>0</v>
      </c>
    </row>
    <row r="131" spans="2:13" x14ac:dyDescent="0.4">
      <c r="B131" s="53" t="s">
        <v>135</v>
      </c>
      <c r="C131" s="39" t="s">
        <v>141</v>
      </c>
      <c r="D131" s="7"/>
      <c r="E131" s="21"/>
      <c r="F131" s="7"/>
      <c r="G131" s="80"/>
      <c r="H131" s="81">
        <v>6</v>
      </c>
      <c r="I131" s="115">
        <v>0</v>
      </c>
      <c r="J131" s="83">
        <f t="shared" ref="J131:J132" si="26">+I131*H131</f>
        <v>0</v>
      </c>
    </row>
    <row r="132" spans="2:13" x14ac:dyDescent="0.4">
      <c r="B132" s="53" t="s">
        <v>136</v>
      </c>
      <c r="C132" s="57" t="s">
        <v>142</v>
      </c>
      <c r="D132" s="9"/>
      <c r="E132" s="58"/>
      <c r="F132" s="9"/>
      <c r="G132" s="78"/>
      <c r="H132" s="79">
        <v>4</v>
      </c>
      <c r="I132" s="115">
        <v>0</v>
      </c>
      <c r="J132" s="83">
        <f t="shared" si="26"/>
        <v>0</v>
      </c>
    </row>
    <row r="133" spans="2:13" x14ac:dyDescent="0.4">
      <c r="B133" s="53" t="s">
        <v>137</v>
      </c>
      <c r="C133" s="39" t="s">
        <v>143</v>
      </c>
      <c r="D133" s="7"/>
      <c r="E133" s="21"/>
      <c r="F133" s="7"/>
      <c r="G133" s="80"/>
      <c r="H133" s="81">
        <v>3</v>
      </c>
      <c r="I133" s="115">
        <v>0</v>
      </c>
      <c r="J133" s="83">
        <f t="shared" ref="J133:J134" si="27">+I133*H133</f>
        <v>0</v>
      </c>
    </row>
    <row r="134" spans="2:13" x14ac:dyDescent="0.4">
      <c r="B134" s="53" t="s">
        <v>138</v>
      </c>
      <c r="C134" s="57" t="s">
        <v>144</v>
      </c>
      <c r="D134" s="9"/>
      <c r="E134" s="58"/>
      <c r="F134" s="9"/>
      <c r="G134" s="78"/>
      <c r="H134" s="79">
        <v>3</v>
      </c>
      <c r="I134" s="115">
        <v>0</v>
      </c>
      <c r="J134" s="83">
        <f t="shared" si="27"/>
        <v>0</v>
      </c>
    </row>
    <row r="135" spans="2:13" x14ac:dyDescent="0.4">
      <c r="B135" s="74"/>
      <c r="C135" s="74"/>
      <c r="D135" s="75"/>
      <c r="E135" s="75"/>
      <c r="F135" s="75"/>
      <c r="G135" s="75"/>
      <c r="H135" s="76"/>
      <c r="I135" s="75"/>
      <c r="J135" s="75"/>
      <c r="K135" s="75"/>
      <c r="L135" s="75"/>
      <c r="M135" s="75"/>
    </row>
    <row r="136" spans="2:13" x14ac:dyDescent="0.4">
      <c r="B136" s="52"/>
      <c r="C136" s="5" t="s">
        <v>145</v>
      </c>
      <c r="D136" s="2"/>
      <c r="E136" s="3"/>
      <c r="F136" s="3"/>
      <c r="G136" s="3"/>
      <c r="H136" s="56"/>
      <c r="I136" s="3"/>
      <c r="J136" s="3"/>
      <c r="K136" s="3"/>
      <c r="L136" s="3"/>
      <c r="M136" s="3"/>
    </row>
    <row r="137" spans="2:13" x14ac:dyDescent="0.4">
      <c r="B137" s="94" t="s">
        <v>21</v>
      </c>
      <c r="C137" s="92" t="s">
        <v>234</v>
      </c>
      <c r="D137" s="91"/>
      <c r="E137" s="93" t="s">
        <v>190</v>
      </c>
      <c r="F137" s="93"/>
      <c r="G137" s="93" t="s">
        <v>191</v>
      </c>
      <c r="H137" s="92" t="s">
        <v>192</v>
      </c>
      <c r="I137" s="114" t="s">
        <v>321</v>
      </c>
      <c r="J137" s="92" t="s">
        <v>320</v>
      </c>
    </row>
    <row r="138" spans="2:13" x14ac:dyDescent="0.4">
      <c r="B138" s="53" t="s">
        <v>146</v>
      </c>
      <c r="C138" s="57" t="s">
        <v>268</v>
      </c>
      <c r="D138" s="9"/>
      <c r="E138" s="96" t="s">
        <v>228</v>
      </c>
      <c r="F138" s="9"/>
      <c r="G138" s="78"/>
      <c r="H138" s="79">
        <v>4</v>
      </c>
      <c r="I138" s="115">
        <v>0</v>
      </c>
      <c r="J138" s="83">
        <f>+I138*H138</f>
        <v>0</v>
      </c>
    </row>
    <row r="139" spans="2:13" x14ac:dyDescent="0.4">
      <c r="B139" s="53" t="s">
        <v>147</v>
      </c>
      <c r="C139" s="39" t="s">
        <v>269</v>
      </c>
      <c r="D139" s="7"/>
      <c r="E139" s="97" t="s">
        <v>228</v>
      </c>
      <c r="F139" s="7"/>
      <c r="G139" s="80"/>
      <c r="H139" s="81">
        <v>4</v>
      </c>
      <c r="I139" s="115">
        <v>0</v>
      </c>
      <c r="J139" s="83">
        <f t="shared" ref="J139" si="28">+I139*H139</f>
        <v>0</v>
      </c>
    </row>
    <row r="140" spans="2:13" x14ac:dyDescent="0.4">
      <c r="B140" s="53" t="s">
        <v>148</v>
      </c>
      <c r="C140" s="57" t="s">
        <v>270</v>
      </c>
      <c r="D140" s="9"/>
      <c r="E140" s="96" t="s">
        <v>227</v>
      </c>
      <c r="F140" s="9"/>
      <c r="G140" s="78"/>
      <c r="H140" s="79">
        <v>4</v>
      </c>
      <c r="I140" s="115">
        <v>0</v>
      </c>
      <c r="J140" s="83">
        <f t="shared" ref="J140" si="29">+I140*H140</f>
        <v>0</v>
      </c>
    </row>
    <row r="141" spans="2:13" x14ac:dyDescent="0.4">
      <c r="B141" s="74"/>
      <c r="C141" s="74"/>
      <c r="D141" s="75"/>
      <c r="E141" s="75"/>
      <c r="F141" s="75"/>
      <c r="G141" s="75"/>
      <c r="H141" s="76"/>
      <c r="I141" s="75"/>
      <c r="J141" s="75"/>
      <c r="K141" s="75"/>
      <c r="L141" s="75"/>
      <c r="M141" s="75"/>
    </row>
    <row r="142" spans="2:13" x14ac:dyDescent="0.4">
      <c r="B142" s="52"/>
      <c r="C142" s="5" t="s">
        <v>149</v>
      </c>
      <c r="D142" s="2"/>
      <c r="E142" s="3"/>
      <c r="F142" s="3"/>
      <c r="G142" s="3"/>
      <c r="H142" s="56"/>
      <c r="I142" s="3"/>
      <c r="J142" s="3"/>
      <c r="K142" s="3"/>
      <c r="L142" s="3"/>
      <c r="M142" s="3"/>
    </row>
    <row r="143" spans="2:13" x14ac:dyDescent="0.4">
      <c r="B143" s="94" t="s">
        <v>21</v>
      </c>
      <c r="C143" s="92" t="s">
        <v>234</v>
      </c>
      <c r="D143" s="91"/>
      <c r="E143" s="93" t="s">
        <v>190</v>
      </c>
      <c r="F143" s="93"/>
      <c r="G143" s="93" t="s">
        <v>191</v>
      </c>
      <c r="H143" s="92" t="s">
        <v>192</v>
      </c>
      <c r="I143" s="114" t="s">
        <v>321</v>
      </c>
      <c r="J143" s="92" t="s">
        <v>320</v>
      </c>
    </row>
    <row r="144" spans="2:13" x14ac:dyDescent="0.4">
      <c r="B144" s="53" t="s">
        <v>150</v>
      </c>
      <c r="C144" s="57" t="s">
        <v>271</v>
      </c>
      <c r="D144" s="34"/>
      <c r="E144" s="96" t="s">
        <v>232</v>
      </c>
      <c r="F144" s="9"/>
      <c r="G144" s="78"/>
      <c r="H144" s="79">
        <v>12</v>
      </c>
      <c r="I144" s="115">
        <v>0</v>
      </c>
      <c r="J144" s="83">
        <f>+I144*H144</f>
        <v>0</v>
      </c>
    </row>
    <row r="145" spans="2:13" x14ac:dyDescent="0.4">
      <c r="B145" s="53" t="s">
        <v>151</v>
      </c>
      <c r="C145" s="39" t="s">
        <v>272</v>
      </c>
      <c r="D145" s="59"/>
      <c r="E145" s="97" t="s">
        <v>233</v>
      </c>
      <c r="F145" s="7"/>
      <c r="G145" s="80"/>
      <c r="H145" s="81">
        <v>15</v>
      </c>
      <c r="I145" s="115">
        <v>0</v>
      </c>
      <c r="J145" s="83">
        <f t="shared" ref="J145" si="30">+I145*H145</f>
        <v>0</v>
      </c>
    </row>
    <row r="146" spans="2:13" x14ac:dyDescent="0.4">
      <c r="B146" s="74"/>
      <c r="C146" s="77"/>
      <c r="D146" s="75"/>
      <c r="E146" s="75"/>
      <c r="F146" s="75"/>
      <c r="G146" s="75"/>
      <c r="H146" s="76"/>
      <c r="I146" s="75"/>
      <c r="J146" s="75"/>
      <c r="K146" s="75"/>
      <c r="L146" s="75"/>
      <c r="M146" s="75"/>
    </row>
    <row r="147" spans="2:13" x14ac:dyDescent="0.4">
      <c r="B147" s="52"/>
      <c r="C147" s="5" t="s">
        <v>152</v>
      </c>
      <c r="D147" s="2"/>
      <c r="E147" s="3"/>
      <c r="F147" s="3"/>
      <c r="G147" s="3"/>
      <c r="H147" s="56"/>
      <c r="I147" s="3"/>
      <c r="J147" s="3"/>
      <c r="K147" s="3"/>
      <c r="L147" s="3"/>
      <c r="M147" s="3"/>
    </row>
    <row r="148" spans="2:13" x14ac:dyDescent="0.4">
      <c r="B148" s="94" t="s">
        <v>21</v>
      </c>
      <c r="C148" s="92" t="s">
        <v>234</v>
      </c>
      <c r="D148" s="91"/>
      <c r="E148" s="95" t="s">
        <v>190</v>
      </c>
      <c r="F148" s="93"/>
      <c r="G148" s="93" t="s">
        <v>191</v>
      </c>
      <c r="H148" s="92" t="s">
        <v>192</v>
      </c>
      <c r="I148" s="114" t="s">
        <v>321</v>
      </c>
      <c r="J148" s="92" t="s">
        <v>320</v>
      </c>
    </row>
    <row r="149" spans="2:13" x14ac:dyDescent="0.4">
      <c r="B149" s="53" t="s">
        <v>156</v>
      </c>
      <c r="C149" s="57" t="s">
        <v>153</v>
      </c>
      <c r="D149" s="34"/>
      <c r="E149" s="96" t="s">
        <v>224</v>
      </c>
      <c r="F149" s="9"/>
      <c r="G149" s="78"/>
      <c r="H149" s="79">
        <v>3</v>
      </c>
      <c r="I149" s="115">
        <v>0</v>
      </c>
      <c r="J149" s="83">
        <f>+I149*H149</f>
        <v>0</v>
      </c>
    </row>
    <row r="150" spans="2:13" x14ac:dyDescent="0.4">
      <c r="B150" s="53" t="s">
        <v>157</v>
      </c>
      <c r="C150" s="39" t="s">
        <v>154</v>
      </c>
      <c r="D150" s="59"/>
      <c r="E150" s="97" t="s">
        <v>224</v>
      </c>
      <c r="F150" s="7"/>
      <c r="G150" s="80"/>
      <c r="H150" s="81">
        <v>3</v>
      </c>
      <c r="I150" s="115">
        <v>0</v>
      </c>
      <c r="J150" s="83">
        <f t="shared" ref="J150" si="31">+I150*H150</f>
        <v>0</v>
      </c>
    </row>
    <row r="151" spans="2:13" x14ac:dyDescent="0.4">
      <c r="B151" s="53" t="s">
        <v>158</v>
      </c>
      <c r="C151" s="57" t="s">
        <v>155</v>
      </c>
      <c r="D151" s="34"/>
      <c r="E151" s="96" t="s">
        <v>224</v>
      </c>
      <c r="F151" s="9"/>
      <c r="G151" s="78"/>
      <c r="H151" s="79">
        <v>3</v>
      </c>
      <c r="I151" s="115">
        <v>0</v>
      </c>
      <c r="J151" s="83">
        <f t="shared" ref="J151" si="32">+I151*H151</f>
        <v>0</v>
      </c>
    </row>
    <row r="152" spans="2:13" x14ac:dyDescent="0.4">
      <c r="B152" s="74"/>
      <c r="C152" s="74"/>
      <c r="D152" s="75"/>
      <c r="E152" s="75"/>
      <c r="F152" s="75"/>
      <c r="G152" s="75"/>
      <c r="H152" s="76"/>
      <c r="I152" s="75"/>
      <c r="J152" s="75"/>
      <c r="K152" s="75"/>
      <c r="L152" s="75"/>
      <c r="M152" s="75"/>
    </row>
    <row r="153" spans="2:13" x14ac:dyDescent="0.4">
      <c r="B153" s="52"/>
      <c r="C153" s="5" t="s">
        <v>159</v>
      </c>
      <c r="D153" s="2"/>
      <c r="E153" s="3"/>
      <c r="F153" s="3"/>
      <c r="G153" s="3"/>
      <c r="H153" s="56"/>
      <c r="I153" s="3"/>
      <c r="J153" s="3"/>
      <c r="K153" s="3"/>
      <c r="L153" s="3"/>
      <c r="M153" s="3"/>
    </row>
    <row r="154" spans="2:13" x14ac:dyDescent="0.4">
      <c r="B154" s="94" t="s">
        <v>21</v>
      </c>
      <c r="C154" s="92" t="s">
        <v>234</v>
      </c>
      <c r="D154" s="91"/>
      <c r="E154" s="93" t="s">
        <v>190</v>
      </c>
      <c r="F154" s="93"/>
      <c r="G154" s="93" t="s">
        <v>191</v>
      </c>
      <c r="H154" s="92" t="s">
        <v>192</v>
      </c>
      <c r="I154" s="114" t="s">
        <v>321</v>
      </c>
      <c r="J154" s="92" t="s">
        <v>320</v>
      </c>
    </row>
    <row r="155" spans="2:13" x14ac:dyDescent="0.4">
      <c r="B155" s="53" t="s">
        <v>160</v>
      </c>
      <c r="C155" s="49" t="s">
        <v>162</v>
      </c>
      <c r="D155" s="34"/>
      <c r="E155" s="96" t="s">
        <v>238</v>
      </c>
      <c r="F155" s="9"/>
      <c r="G155" s="78"/>
      <c r="H155" s="79">
        <v>15</v>
      </c>
      <c r="I155" s="115">
        <v>0</v>
      </c>
      <c r="J155" s="83">
        <f>+I155*H155</f>
        <v>0</v>
      </c>
    </row>
    <row r="156" spans="2:13" x14ac:dyDescent="0.4">
      <c r="B156" s="53" t="s">
        <v>161</v>
      </c>
      <c r="C156" s="41" t="s">
        <v>163</v>
      </c>
      <c r="D156" s="59"/>
      <c r="E156" s="97" t="s">
        <v>238</v>
      </c>
      <c r="F156" s="7"/>
      <c r="G156" s="80"/>
      <c r="H156" s="81">
        <v>15</v>
      </c>
      <c r="I156" s="115">
        <v>0</v>
      </c>
      <c r="J156" s="83">
        <f t="shared" ref="J156" si="33">+I156*H156</f>
        <v>0</v>
      </c>
    </row>
    <row r="157" spans="2:13" x14ac:dyDescent="0.4">
      <c r="B157" s="74"/>
      <c r="C157" s="74"/>
      <c r="D157" s="75"/>
      <c r="E157" s="75"/>
      <c r="F157" s="75"/>
      <c r="G157" s="75"/>
      <c r="H157" s="76"/>
      <c r="I157" s="75"/>
      <c r="J157" s="75"/>
      <c r="K157" s="75"/>
      <c r="L157" s="75"/>
      <c r="M157" s="75"/>
    </row>
    <row r="158" spans="2:13" x14ac:dyDescent="0.4">
      <c r="B158" s="52"/>
      <c r="C158" s="5" t="s">
        <v>164</v>
      </c>
      <c r="D158" s="2"/>
      <c r="E158" s="3"/>
      <c r="F158" s="3"/>
      <c r="G158" s="3"/>
      <c r="H158" s="56"/>
      <c r="I158" s="3"/>
      <c r="J158" s="3"/>
      <c r="K158" s="3"/>
      <c r="L158" s="3"/>
      <c r="M158" s="3"/>
    </row>
    <row r="159" spans="2:13" x14ac:dyDescent="0.4">
      <c r="B159" s="94" t="s">
        <v>21</v>
      </c>
      <c r="C159" s="92" t="s">
        <v>234</v>
      </c>
      <c r="D159" s="91"/>
      <c r="E159" s="93" t="s">
        <v>190</v>
      </c>
      <c r="F159" s="93"/>
      <c r="G159" s="93" t="s">
        <v>191</v>
      </c>
      <c r="H159" s="92" t="s">
        <v>192</v>
      </c>
      <c r="I159" s="114" t="s">
        <v>321</v>
      </c>
      <c r="J159" s="92" t="s">
        <v>320</v>
      </c>
    </row>
    <row r="160" spans="2:13" x14ac:dyDescent="0.4">
      <c r="B160" s="53" t="s">
        <v>165</v>
      </c>
      <c r="C160" s="49" t="s">
        <v>273</v>
      </c>
      <c r="D160" s="34"/>
      <c r="E160" s="8"/>
      <c r="F160" s="9"/>
      <c r="G160" s="78"/>
      <c r="H160" s="79">
        <v>5</v>
      </c>
      <c r="I160" s="115">
        <v>0</v>
      </c>
      <c r="J160" s="83">
        <f>+I160*H160</f>
        <v>0</v>
      </c>
    </row>
    <row r="161" spans="2:13" x14ac:dyDescent="0.4">
      <c r="B161" s="53" t="s">
        <v>166</v>
      </c>
      <c r="C161" s="41" t="s">
        <v>274</v>
      </c>
      <c r="D161" s="59"/>
      <c r="E161" s="21"/>
      <c r="F161" s="7"/>
      <c r="G161" s="80"/>
      <c r="H161" s="81">
        <v>5</v>
      </c>
      <c r="I161" s="115">
        <v>0</v>
      </c>
      <c r="J161" s="83">
        <f t="shared" ref="J161" si="34">+I161*H161</f>
        <v>0</v>
      </c>
    </row>
    <row r="162" spans="2:13" x14ac:dyDescent="0.4">
      <c r="B162" s="74"/>
      <c r="C162" s="74"/>
      <c r="D162" s="75"/>
      <c r="E162" s="75"/>
      <c r="F162" s="75"/>
      <c r="G162" s="75"/>
      <c r="H162" s="76"/>
      <c r="I162" s="75"/>
      <c r="J162" s="75"/>
      <c r="K162" s="75"/>
      <c r="L162" s="75"/>
      <c r="M162" s="75"/>
    </row>
    <row r="163" spans="2:13" x14ac:dyDescent="0.4">
      <c r="B163" s="52"/>
      <c r="C163" s="5" t="s">
        <v>167</v>
      </c>
      <c r="D163" s="2"/>
      <c r="E163" s="3"/>
      <c r="F163" s="3"/>
      <c r="G163" s="3"/>
      <c r="H163" s="56"/>
      <c r="I163" s="3"/>
      <c r="J163" s="3"/>
      <c r="K163" s="3"/>
      <c r="L163" s="3"/>
      <c r="M163" s="3"/>
    </row>
    <row r="164" spans="2:13" x14ac:dyDescent="0.4">
      <c r="B164" s="94" t="s">
        <v>21</v>
      </c>
      <c r="C164" s="92" t="s">
        <v>234</v>
      </c>
      <c r="D164" s="91"/>
      <c r="E164" s="93" t="s">
        <v>190</v>
      </c>
      <c r="F164" s="93"/>
      <c r="G164" s="93" t="s">
        <v>191</v>
      </c>
      <c r="H164" s="92" t="s">
        <v>192</v>
      </c>
      <c r="I164" s="114" t="s">
        <v>321</v>
      </c>
      <c r="J164" s="92" t="s">
        <v>320</v>
      </c>
    </row>
    <row r="165" spans="2:13" x14ac:dyDescent="0.4">
      <c r="B165" s="53" t="s">
        <v>168</v>
      </c>
      <c r="C165" s="49" t="s">
        <v>275</v>
      </c>
      <c r="D165" s="34"/>
      <c r="E165" s="8" t="s">
        <v>222</v>
      </c>
      <c r="F165" s="9"/>
      <c r="G165" s="78"/>
      <c r="H165" s="79">
        <v>50</v>
      </c>
      <c r="I165" s="115">
        <v>0</v>
      </c>
      <c r="J165" s="83">
        <f>+I165*H165</f>
        <v>0</v>
      </c>
    </row>
    <row r="166" spans="2:13" x14ac:dyDescent="0.4">
      <c r="B166" s="53" t="s">
        <v>169</v>
      </c>
      <c r="C166" s="41" t="s">
        <v>276</v>
      </c>
      <c r="D166" s="59"/>
      <c r="E166" s="21" t="s">
        <v>223</v>
      </c>
      <c r="F166" s="7"/>
      <c r="G166" s="80"/>
      <c r="H166" s="81">
        <v>40</v>
      </c>
      <c r="I166" s="115">
        <v>0</v>
      </c>
      <c r="J166" s="83">
        <f t="shared" ref="J166" si="35">+I166*H166</f>
        <v>0</v>
      </c>
    </row>
    <row r="167" spans="2:13" x14ac:dyDescent="0.4">
      <c r="B167" s="74"/>
      <c r="C167" s="74"/>
      <c r="D167" s="75"/>
      <c r="E167" s="75"/>
      <c r="F167" s="75"/>
      <c r="G167" s="75"/>
      <c r="H167" s="76"/>
      <c r="I167" s="75"/>
      <c r="J167" s="75"/>
      <c r="K167" s="75"/>
      <c r="L167" s="75"/>
      <c r="M167" s="75"/>
    </row>
    <row r="168" spans="2:13" x14ac:dyDescent="0.4">
      <c r="B168" s="52"/>
      <c r="C168" s="5" t="s">
        <v>187</v>
      </c>
      <c r="D168" s="2"/>
      <c r="E168" s="3"/>
      <c r="F168" s="3"/>
      <c r="G168" s="3"/>
      <c r="H168" s="56"/>
      <c r="I168" s="3"/>
      <c r="J168" s="3"/>
      <c r="K168" s="3"/>
      <c r="L168" s="3"/>
      <c r="M168" s="3"/>
    </row>
    <row r="169" spans="2:13" x14ac:dyDescent="0.4">
      <c r="B169" s="94" t="s">
        <v>21</v>
      </c>
      <c r="C169" s="92" t="s">
        <v>234</v>
      </c>
      <c r="D169" s="91"/>
      <c r="E169" s="93" t="s">
        <v>190</v>
      </c>
      <c r="F169" s="93"/>
      <c r="G169" s="93" t="s">
        <v>191</v>
      </c>
      <c r="H169" s="92" t="s">
        <v>192</v>
      </c>
      <c r="I169" s="114" t="s">
        <v>321</v>
      </c>
      <c r="J169" s="92" t="s">
        <v>320</v>
      </c>
    </row>
    <row r="170" spans="2:13" x14ac:dyDescent="0.4">
      <c r="B170" s="53" t="s">
        <v>170</v>
      </c>
      <c r="C170" s="49" t="s">
        <v>277</v>
      </c>
      <c r="D170" s="34"/>
      <c r="E170" s="8" t="s">
        <v>225</v>
      </c>
      <c r="F170" s="9"/>
      <c r="G170" s="78"/>
      <c r="H170" s="79">
        <v>15</v>
      </c>
      <c r="I170" s="115">
        <v>0</v>
      </c>
      <c r="J170" s="83">
        <f>+I170*H170</f>
        <v>0</v>
      </c>
    </row>
    <row r="171" spans="2:13" x14ac:dyDescent="0.4">
      <c r="B171" s="53" t="s">
        <v>171</v>
      </c>
      <c r="C171" s="41" t="s">
        <v>278</v>
      </c>
      <c r="D171" s="59"/>
      <c r="E171" s="21" t="s">
        <v>225</v>
      </c>
      <c r="F171" s="7"/>
      <c r="G171" s="80"/>
      <c r="H171" s="81">
        <v>15</v>
      </c>
      <c r="I171" s="115">
        <v>0</v>
      </c>
      <c r="J171" s="83">
        <f t="shared" ref="J171" si="36">+I171*H171</f>
        <v>0</v>
      </c>
    </row>
    <row r="172" spans="2:13" x14ac:dyDescent="0.4">
      <c r="B172" s="53" t="s">
        <v>172</v>
      </c>
      <c r="C172" s="49" t="s">
        <v>279</v>
      </c>
      <c r="D172" s="34"/>
      <c r="E172" s="8" t="s">
        <v>225</v>
      </c>
      <c r="F172" s="9"/>
      <c r="G172" s="78"/>
      <c r="H172" s="79">
        <v>15</v>
      </c>
      <c r="I172" s="115">
        <v>0</v>
      </c>
      <c r="J172" s="83">
        <f t="shared" ref="J172" si="37">+I172*H172</f>
        <v>0</v>
      </c>
    </row>
    <row r="173" spans="2:13" x14ac:dyDescent="0.4">
      <c r="B173" s="73"/>
      <c r="C173" s="74"/>
      <c r="D173" s="75"/>
      <c r="E173" s="75"/>
      <c r="F173" s="75"/>
      <c r="G173" s="75"/>
      <c r="H173" s="76"/>
      <c r="I173" s="75"/>
      <c r="J173" s="75"/>
      <c r="K173" s="75"/>
      <c r="L173" s="75"/>
      <c r="M173" s="75"/>
    </row>
    <row r="174" spans="2:13" x14ac:dyDescent="0.4">
      <c r="B174" s="52"/>
      <c r="C174" s="5" t="s">
        <v>173</v>
      </c>
      <c r="D174" s="2"/>
      <c r="E174" s="3"/>
      <c r="F174" s="3"/>
      <c r="G174" s="3"/>
      <c r="H174" s="56"/>
      <c r="I174" s="3"/>
      <c r="J174" s="3"/>
      <c r="K174" s="3"/>
      <c r="L174" s="3"/>
      <c r="M174" s="3"/>
    </row>
    <row r="175" spans="2:13" x14ac:dyDescent="0.4">
      <c r="B175" s="94" t="s">
        <v>21</v>
      </c>
      <c r="C175" s="92" t="s">
        <v>234</v>
      </c>
      <c r="D175" s="91"/>
      <c r="E175" s="93" t="s">
        <v>190</v>
      </c>
      <c r="F175" s="93"/>
      <c r="G175" s="93" t="s">
        <v>191</v>
      </c>
      <c r="H175" s="92" t="s">
        <v>192</v>
      </c>
      <c r="I175" s="114" t="s">
        <v>321</v>
      </c>
      <c r="J175" s="92" t="s">
        <v>320</v>
      </c>
    </row>
    <row r="176" spans="2:13" x14ac:dyDescent="0.4">
      <c r="B176" s="53" t="s">
        <v>174</v>
      </c>
      <c r="C176" s="49" t="s">
        <v>280</v>
      </c>
      <c r="D176" s="34"/>
      <c r="E176" s="8" t="s">
        <v>226</v>
      </c>
      <c r="F176" s="9"/>
      <c r="G176" s="78"/>
      <c r="H176" s="79">
        <v>15</v>
      </c>
      <c r="I176" s="115">
        <v>0</v>
      </c>
      <c r="J176" s="83">
        <f>+I176*H176</f>
        <v>0</v>
      </c>
    </row>
    <row r="177" spans="2:13" x14ac:dyDescent="0.4">
      <c r="B177" s="53" t="s">
        <v>175</v>
      </c>
      <c r="C177" s="41" t="s">
        <v>281</v>
      </c>
      <c r="D177" s="59"/>
      <c r="E177" s="21" t="s">
        <v>226</v>
      </c>
      <c r="F177" s="7"/>
      <c r="G177" s="80"/>
      <c r="H177" s="81">
        <v>15</v>
      </c>
      <c r="I177" s="115">
        <v>0</v>
      </c>
      <c r="J177" s="83">
        <f t="shared" ref="J177:J178" si="38">+I177*H177</f>
        <v>0</v>
      </c>
    </row>
    <row r="178" spans="2:13" x14ac:dyDescent="0.4">
      <c r="B178" s="53" t="s">
        <v>176</v>
      </c>
      <c r="C178" s="49" t="s">
        <v>282</v>
      </c>
      <c r="D178" s="34"/>
      <c r="E178" s="8" t="s">
        <v>226</v>
      </c>
      <c r="F178" s="9"/>
      <c r="G178" s="78"/>
      <c r="H178" s="79">
        <v>15</v>
      </c>
      <c r="I178" s="115">
        <v>0</v>
      </c>
      <c r="J178" s="83">
        <f t="shared" si="38"/>
        <v>0</v>
      </c>
    </row>
    <row r="179" spans="2:13" x14ac:dyDescent="0.4">
      <c r="B179" s="74"/>
      <c r="C179" s="74"/>
      <c r="D179" s="75"/>
      <c r="E179" s="75"/>
      <c r="F179" s="75"/>
      <c r="G179" s="75"/>
      <c r="H179" s="76"/>
      <c r="I179" s="75"/>
      <c r="J179" s="75"/>
      <c r="K179" s="75"/>
      <c r="L179" s="75"/>
      <c r="M179" s="75"/>
    </row>
    <row r="180" spans="2:13" x14ac:dyDescent="0.4">
      <c r="B180" s="52"/>
      <c r="C180" s="5" t="s">
        <v>188</v>
      </c>
      <c r="D180" s="2"/>
      <c r="E180" s="3"/>
      <c r="F180" s="3"/>
      <c r="G180" s="3"/>
      <c r="H180" s="56"/>
      <c r="I180" s="3"/>
      <c r="J180" s="3"/>
      <c r="K180" s="3"/>
      <c r="L180" s="3"/>
      <c r="M180" s="3"/>
    </row>
    <row r="181" spans="2:13" x14ac:dyDescent="0.4">
      <c r="B181" s="94" t="s">
        <v>21</v>
      </c>
      <c r="C181" s="92" t="s">
        <v>234</v>
      </c>
      <c r="D181" s="91"/>
      <c r="E181" s="93" t="s">
        <v>190</v>
      </c>
      <c r="F181" s="93"/>
      <c r="G181" s="93" t="s">
        <v>191</v>
      </c>
      <c r="H181" s="92" t="s">
        <v>192</v>
      </c>
      <c r="I181" s="114" t="s">
        <v>321</v>
      </c>
      <c r="J181" s="92" t="s">
        <v>320</v>
      </c>
    </row>
    <row r="182" spans="2:13" x14ac:dyDescent="0.4">
      <c r="B182" s="53" t="s">
        <v>177</v>
      </c>
      <c r="C182" s="49" t="s">
        <v>179</v>
      </c>
      <c r="D182" s="34"/>
      <c r="E182" s="8" t="s">
        <v>229</v>
      </c>
      <c r="F182" s="9"/>
      <c r="G182" s="78"/>
      <c r="H182" s="79">
        <v>3</v>
      </c>
      <c r="I182" s="115">
        <v>0</v>
      </c>
      <c r="J182" s="83">
        <f>+I182*H182</f>
        <v>0</v>
      </c>
    </row>
    <row r="183" spans="2:13" x14ac:dyDescent="0.4">
      <c r="B183" s="53" t="s">
        <v>178</v>
      </c>
      <c r="C183" s="41" t="s">
        <v>180</v>
      </c>
      <c r="D183" s="59"/>
      <c r="E183" s="21" t="s">
        <v>229</v>
      </c>
      <c r="F183" s="7"/>
      <c r="G183" s="80"/>
      <c r="H183" s="81">
        <v>3</v>
      </c>
      <c r="I183" s="115">
        <v>0</v>
      </c>
      <c r="J183" s="83">
        <f t="shared" ref="J183" si="39">+I183*H183</f>
        <v>0</v>
      </c>
    </row>
    <row r="184" spans="2:13" x14ac:dyDescent="0.4">
      <c r="B184" s="74"/>
      <c r="C184" s="74"/>
      <c r="D184" s="75"/>
      <c r="E184" s="75"/>
      <c r="F184" s="75"/>
      <c r="G184" s="75"/>
      <c r="H184" s="76"/>
      <c r="I184" s="75"/>
      <c r="J184" s="75"/>
      <c r="K184" s="75"/>
      <c r="L184" s="75"/>
      <c r="M184" s="75"/>
    </row>
    <row r="185" spans="2:13" x14ac:dyDescent="0.4">
      <c r="B185" s="52"/>
      <c r="C185" s="5" t="s">
        <v>181</v>
      </c>
      <c r="D185" s="2"/>
      <c r="E185" s="3"/>
      <c r="F185" s="3"/>
      <c r="G185" s="3"/>
      <c r="H185" s="56"/>
      <c r="I185" s="3"/>
      <c r="J185" s="3"/>
      <c r="K185" s="3"/>
      <c r="L185" s="3"/>
      <c r="M185" s="3"/>
    </row>
    <row r="186" spans="2:13" x14ac:dyDescent="0.4">
      <c r="B186" s="94" t="s">
        <v>21</v>
      </c>
      <c r="C186" s="92" t="s">
        <v>234</v>
      </c>
      <c r="D186" s="91"/>
      <c r="E186" s="93" t="s">
        <v>190</v>
      </c>
      <c r="F186" s="93"/>
      <c r="G186" s="93" t="s">
        <v>191</v>
      </c>
      <c r="H186" s="92" t="s">
        <v>192</v>
      </c>
      <c r="I186" s="114" t="s">
        <v>321</v>
      </c>
      <c r="J186" s="92" t="s">
        <v>320</v>
      </c>
    </row>
    <row r="187" spans="2:13" x14ac:dyDescent="0.4">
      <c r="B187" s="53" t="s">
        <v>197</v>
      </c>
      <c r="C187" s="49" t="s">
        <v>182</v>
      </c>
      <c r="D187" s="34"/>
      <c r="E187" s="96" t="s">
        <v>230</v>
      </c>
      <c r="F187" s="9"/>
      <c r="G187" s="78"/>
      <c r="H187" s="79">
        <v>4</v>
      </c>
      <c r="I187" s="115">
        <v>0</v>
      </c>
      <c r="J187" s="83">
        <f>+I187*H187</f>
        <v>0</v>
      </c>
    </row>
    <row r="188" spans="2:13" x14ac:dyDescent="0.4">
      <c r="B188" s="53" t="s">
        <v>198</v>
      </c>
      <c r="C188" s="41" t="s">
        <v>194</v>
      </c>
      <c r="D188" s="59"/>
      <c r="E188" s="97" t="s">
        <v>231</v>
      </c>
      <c r="F188" s="7"/>
      <c r="G188" s="80"/>
      <c r="H188" s="81">
        <v>4</v>
      </c>
      <c r="I188" s="115">
        <v>0</v>
      </c>
      <c r="J188" s="83">
        <f t="shared" ref="J188" si="40">+I188*H188</f>
        <v>0</v>
      </c>
    </row>
    <row r="189" spans="2:13" x14ac:dyDescent="0.4">
      <c r="B189" s="74"/>
      <c r="C189" s="74"/>
      <c r="D189" s="75"/>
      <c r="E189" s="75"/>
      <c r="F189" s="75"/>
      <c r="G189" s="75"/>
      <c r="H189" s="76"/>
      <c r="I189" s="75"/>
      <c r="J189" s="75"/>
      <c r="K189" s="75"/>
      <c r="L189" s="75"/>
      <c r="M189" s="75"/>
    </row>
    <row r="190" spans="2:13" x14ac:dyDescent="0.4">
      <c r="B190" s="52"/>
      <c r="C190" s="5" t="s">
        <v>290</v>
      </c>
      <c r="D190" s="2"/>
      <c r="E190" s="3"/>
      <c r="F190" s="3"/>
      <c r="G190" s="3"/>
      <c r="H190" s="56"/>
      <c r="I190" s="3"/>
      <c r="J190" s="3"/>
      <c r="K190" s="3"/>
      <c r="L190" s="3"/>
      <c r="M190" s="3"/>
    </row>
    <row r="191" spans="2:13" x14ac:dyDescent="0.4">
      <c r="B191" s="94" t="s">
        <v>21</v>
      </c>
      <c r="C191" s="92" t="s">
        <v>234</v>
      </c>
      <c r="D191" s="91"/>
      <c r="E191" s="93" t="s">
        <v>190</v>
      </c>
      <c r="F191" s="93"/>
      <c r="G191" s="93" t="s">
        <v>191</v>
      </c>
      <c r="H191" s="92" t="s">
        <v>192</v>
      </c>
      <c r="I191" s="114" t="s">
        <v>321</v>
      </c>
      <c r="J191" s="92" t="s">
        <v>320</v>
      </c>
    </row>
    <row r="192" spans="2:13" x14ac:dyDescent="0.4">
      <c r="B192" s="53" t="s">
        <v>283</v>
      </c>
      <c r="C192" s="49" t="s">
        <v>291</v>
      </c>
      <c r="D192" s="34"/>
      <c r="E192" s="96" t="s">
        <v>288</v>
      </c>
      <c r="F192" s="9"/>
      <c r="G192" s="78"/>
      <c r="H192" s="79">
        <v>33</v>
      </c>
      <c r="I192" s="115">
        <v>0</v>
      </c>
      <c r="J192" s="83">
        <f>+I192*H192</f>
        <v>0</v>
      </c>
    </row>
    <row r="193" spans="2:13" x14ac:dyDescent="0.4">
      <c r="B193" s="53" t="s">
        <v>284</v>
      </c>
      <c r="C193" s="41" t="s">
        <v>292</v>
      </c>
      <c r="D193" s="59"/>
      <c r="E193" s="96" t="s">
        <v>288</v>
      </c>
      <c r="F193" s="7"/>
      <c r="G193" s="80"/>
      <c r="H193" s="81">
        <v>33</v>
      </c>
      <c r="I193" s="115">
        <v>0</v>
      </c>
      <c r="J193" s="83">
        <f t="shared" ref="J193" si="41">+I193*H193</f>
        <v>0</v>
      </c>
    </row>
    <row r="194" spans="2:13" x14ac:dyDescent="0.4">
      <c r="B194" s="53" t="s">
        <v>285</v>
      </c>
      <c r="C194" s="49" t="s">
        <v>293</v>
      </c>
      <c r="D194" s="34"/>
      <c r="E194" s="96" t="s">
        <v>288</v>
      </c>
      <c r="F194" s="9"/>
      <c r="G194" s="78"/>
      <c r="H194" s="79">
        <v>33</v>
      </c>
      <c r="I194" s="115">
        <v>0</v>
      </c>
      <c r="J194" s="83">
        <f t="shared" ref="J194:J196" si="42">+I194*H194</f>
        <v>0</v>
      </c>
    </row>
    <row r="195" spans="2:13" x14ac:dyDescent="0.4">
      <c r="B195" s="53" t="s">
        <v>286</v>
      </c>
      <c r="C195" s="41" t="s">
        <v>294</v>
      </c>
      <c r="D195" s="59"/>
      <c r="E195" s="96" t="s">
        <v>288</v>
      </c>
      <c r="F195" s="7"/>
      <c r="G195" s="80"/>
      <c r="H195" s="81">
        <v>33</v>
      </c>
      <c r="I195" s="115">
        <v>0</v>
      </c>
      <c r="J195" s="83">
        <f t="shared" si="42"/>
        <v>0</v>
      </c>
    </row>
    <row r="196" spans="2:13" x14ac:dyDescent="0.4">
      <c r="B196" s="53" t="s">
        <v>287</v>
      </c>
      <c r="C196" s="49" t="s">
        <v>295</v>
      </c>
      <c r="D196" s="34"/>
      <c r="E196" s="96" t="s">
        <v>288</v>
      </c>
      <c r="F196" s="9"/>
      <c r="G196" s="78"/>
      <c r="H196" s="79">
        <v>33</v>
      </c>
      <c r="I196" s="115">
        <v>0</v>
      </c>
      <c r="J196" s="83">
        <f t="shared" si="42"/>
        <v>0</v>
      </c>
    </row>
    <row r="197" spans="2:13" x14ac:dyDescent="0.4">
      <c r="B197" s="53" t="s">
        <v>1</v>
      </c>
      <c r="C197" s="41" t="s">
        <v>1</v>
      </c>
      <c r="D197" s="59"/>
      <c r="E197" s="97" t="s">
        <v>1</v>
      </c>
      <c r="F197" s="7"/>
      <c r="G197" s="80"/>
      <c r="H197" s="113">
        <v>0</v>
      </c>
      <c r="I197" s="4"/>
    </row>
    <row r="198" spans="2:13" x14ac:dyDescent="0.4">
      <c r="B198" s="74"/>
      <c r="C198" s="74"/>
      <c r="D198" s="75"/>
      <c r="E198" s="75"/>
      <c r="F198" s="75"/>
      <c r="G198" s="75"/>
      <c r="H198" s="76"/>
      <c r="I198" s="75"/>
      <c r="J198" s="75"/>
      <c r="K198" s="75"/>
      <c r="L198" s="75"/>
      <c r="M198" s="75"/>
    </row>
    <row r="199" spans="2:13" x14ac:dyDescent="0.4">
      <c r="B199" s="52"/>
      <c r="C199" s="5" t="s">
        <v>289</v>
      </c>
      <c r="D199" s="2"/>
      <c r="E199" s="3"/>
      <c r="F199" s="3"/>
      <c r="G199" s="3"/>
      <c r="H199" s="56"/>
      <c r="I199" s="3"/>
      <c r="J199" s="3"/>
      <c r="K199" s="3"/>
      <c r="L199" s="3"/>
      <c r="M199" s="3"/>
    </row>
    <row r="200" spans="2:13" x14ac:dyDescent="0.4">
      <c r="B200" s="94" t="s">
        <v>21</v>
      </c>
      <c r="C200" s="92" t="s">
        <v>234</v>
      </c>
      <c r="D200" s="91"/>
      <c r="E200" s="93" t="s">
        <v>190</v>
      </c>
      <c r="F200" s="93"/>
      <c r="G200" s="93" t="s">
        <v>191</v>
      </c>
      <c r="H200" s="92" t="s">
        <v>192</v>
      </c>
      <c r="I200" s="114" t="s">
        <v>321</v>
      </c>
      <c r="J200" s="92" t="s">
        <v>320</v>
      </c>
    </row>
    <row r="201" spans="2:13" x14ac:dyDescent="0.4">
      <c r="B201" s="53" t="s">
        <v>302</v>
      </c>
      <c r="C201" s="49" t="s">
        <v>296</v>
      </c>
      <c r="D201" s="34"/>
      <c r="E201" s="96" t="s">
        <v>301</v>
      </c>
      <c r="F201" s="9"/>
      <c r="G201" s="78"/>
      <c r="H201" s="79">
        <v>23</v>
      </c>
      <c r="I201" s="115">
        <v>0</v>
      </c>
      <c r="J201" s="83">
        <f>+I201*H201</f>
        <v>0</v>
      </c>
    </row>
    <row r="202" spans="2:13" x14ac:dyDescent="0.4">
      <c r="B202" s="53" t="s">
        <v>303</v>
      </c>
      <c r="C202" s="41" t="s">
        <v>297</v>
      </c>
      <c r="D202" s="59"/>
      <c r="E202" s="96" t="s">
        <v>301</v>
      </c>
      <c r="F202" s="7"/>
      <c r="G202" s="80"/>
      <c r="H202" s="81">
        <v>23</v>
      </c>
      <c r="I202" s="115">
        <v>0</v>
      </c>
      <c r="J202" s="83">
        <f t="shared" ref="J202:J203" si="43">+I202*H202</f>
        <v>0</v>
      </c>
    </row>
    <row r="203" spans="2:13" x14ac:dyDescent="0.4">
      <c r="B203" s="53" t="s">
        <v>304</v>
      </c>
      <c r="C203" s="49" t="s">
        <v>298</v>
      </c>
      <c r="D203" s="34"/>
      <c r="E203" s="96" t="s">
        <v>301</v>
      </c>
      <c r="F203" s="9"/>
      <c r="G203" s="78"/>
      <c r="H203" s="79">
        <v>23</v>
      </c>
      <c r="I203" s="115">
        <v>0</v>
      </c>
      <c r="J203" s="83">
        <f t="shared" si="43"/>
        <v>0</v>
      </c>
    </row>
    <row r="204" spans="2:13" x14ac:dyDescent="0.4">
      <c r="B204" s="53" t="s">
        <v>305</v>
      </c>
      <c r="C204" s="41" t="s">
        <v>299</v>
      </c>
      <c r="D204" s="59"/>
      <c r="E204" s="96" t="s">
        <v>301</v>
      </c>
      <c r="F204" s="7"/>
      <c r="G204" s="80"/>
      <c r="H204" s="81">
        <v>23</v>
      </c>
      <c r="I204" s="115">
        <v>0</v>
      </c>
      <c r="J204" s="83">
        <f t="shared" ref="J204:J205" si="44">+I204*H204</f>
        <v>0</v>
      </c>
    </row>
    <row r="205" spans="2:13" x14ac:dyDescent="0.4">
      <c r="B205" s="53" t="s">
        <v>306</v>
      </c>
      <c r="C205" s="49" t="s">
        <v>300</v>
      </c>
      <c r="D205" s="34"/>
      <c r="E205" s="96" t="s">
        <v>301</v>
      </c>
      <c r="F205" s="9"/>
      <c r="G205" s="78"/>
      <c r="H205" s="79">
        <v>23</v>
      </c>
      <c r="I205" s="115">
        <v>0</v>
      </c>
      <c r="J205" s="83">
        <f t="shared" si="44"/>
        <v>0</v>
      </c>
    </row>
    <row r="206" spans="2:13" x14ac:dyDescent="0.4">
      <c r="B206" s="53" t="s">
        <v>1</v>
      </c>
      <c r="C206" s="41" t="s">
        <v>1</v>
      </c>
      <c r="D206" s="59"/>
      <c r="E206" s="97" t="s">
        <v>1</v>
      </c>
      <c r="F206" s="7"/>
      <c r="G206" s="80"/>
      <c r="H206" s="113">
        <v>0</v>
      </c>
      <c r="I206" s="4"/>
    </row>
    <row r="207" spans="2:13" x14ac:dyDescent="0.4">
      <c r="B207" s="74"/>
      <c r="C207" s="74"/>
      <c r="D207" s="75"/>
      <c r="E207" s="75"/>
      <c r="F207" s="75"/>
      <c r="G207" s="75"/>
      <c r="H207" s="76"/>
      <c r="I207" s="75"/>
      <c r="J207" s="75"/>
      <c r="K207" s="75"/>
      <c r="L207" s="75"/>
      <c r="M207" s="75"/>
    </row>
    <row r="208" spans="2:13" x14ac:dyDescent="0.4">
      <c r="B208" s="52"/>
      <c r="C208" s="5" t="s">
        <v>319</v>
      </c>
      <c r="D208" s="2"/>
      <c r="E208" s="3"/>
      <c r="F208" s="3"/>
      <c r="G208" s="3"/>
      <c r="H208" s="56"/>
      <c r="I208" s="3"/>
      <c r="J208" s="3"/>
      <c r="K208" s="3"/>
      <c r="L208" s="3"/>
      <c r="M208" s="3"/>
    </row>
    <row r="209" spans="2:13" x14ac:dyDescent="0.4">
      <c r="B209" s="94" t="s">
        <v>21</v>
      </c>
      <c r="C209" s="92" t="s">
        <v>234</v>
      </c>
      <c r="D209" s="91"/>
      <c r="E209" s="93" t="s">
        <v>190</v>
      </c>
      <c r="F209" s="93"/>
      <c r="G209" s="93" t="s">
        <v>191</v>
      </c>
      <c r="H209" s="92" t="s">
        <v>192</v>
      </c>
      <c r="I209" s="114" t="s">
        <v>321</v>
      </c>
      <c r="J209" s="92" t="s">
        <v>320</v>
      </c>
    </row>
    <row r="210" spans="2:13" x14ac:dyDescent="0.4">
      <c r="B210" s="53" t="s">
        <v>307</v>
      </c>
      <c r="C210" s="49" t="s">
        <v>313</v>
      </c>
      <c r="D210" s="34"/>
      <c r="E210" s="96" t="s">
        <v>318</v>
      </c>
      <c r="F210" s="9"/>
      <c r="G210" s="78"/>
      <c r="H210" s="79">
        <v>27</v>
      </c>
      <c r="I210" s="115">
        <v>0</v>
      </c>
      <c r="J210" s="83">
        <f>+I210*H210</f>
        <v>0</v>
      </c>
    </row>
    <row r="211" spans="2:13" x14ac:dyDescent="0.4">
      <c r="B211" s="53" t="s">
        <v>308</v>
      </c>
      <c r="C211" s="41" t="s">
        <v>314</v>
      </c>
      <c r="D211" s="59"/>
      <c r="E211" s="96" t="s">
        <v>318</v>
      </c>
      <c r="F211" s="7"/>
      <c r="G211" s="80"/>
      <c r="H211" s="81">
        <v>27</v>
      </c>
      <c r="I211" s="115">
        <v>0</v>
      </c>
      <c r="J211" s="83">
        <f t="shared" ref="J211:J212" si="45">+I211*H211</f>
        <v>0</v>
      </c>
    </row>
    <row r="212" spans="2:13" x14ac:dyDescent="0.4">
      <c r="B212" s="53" t="s">
        <v>309</v>
      </c>
      <c r="C212" s="49" t="s">
        <v>315</v>
      </c>
      <c r="D212" s="34"/>
      <c r="E212" s="96" t="s">
        <v>318</v>
      </c>
      <c r="F212" s="9"/>
      <c r="G212" s="78"/>
      <c r="H212" s="79">
        <v>27</v>
      </c>
      <c r="I212" s="115">
        <v>0</v>
      </c>
      <c r="J212" s="83">
        <f t="shared" si="45"/>
        <v>0</v>
      </c>
    </row>
    <row r="213" spans="2:13" x14ac:dyDescent="0.4">
      <c r="B213" s="53" t="s">
        <v>310</v>
      </c>
      <c r="C213" s="41" t="s">
        <v>324</v>
      </c>
      <c r="D213" s="59"/>
      <c r="E213" s="96" t="s">
        <v>318</v>
      </c>
      <c r="F213" s="7"/>
      <c r="G213" s="80"/>
      <c r="H213" s="81">
        <v>27</v>
      </c>
      <c r="I213" s="115">
        <v>0</v>
      </c>
      <c r="J213" s="83">
        <f t="shared" ref="J213:J215" si="46">+I213*H213</f>
        <v>0</v>
      </c>
    </row>
    <row r="214" spans="2:13" x14ac:dyDescent="0.4">
      <c r="B214" s="53" t="s">
        <v>311</v>
      </c>
      <c r="C214" s="49" t="s">
        <v>316</v>
      </c>
      <c r="D214" s="34"/>
      <c r="E214" s="96" t="s">
        <v>318</v>
      </c>
      <c r="F214" s="9"/>
      <c r="G214" s="78"/>
      <c r="H214" s="79">
        <v>27</v>
      </c>
      <c r="I214" s="115">
        <v>0</v>
      </c>
      <c r="J214" s="83">
        <f t="shared" si="46"/>
        <v>0</v>
      </c>
    </row>
    <row r="215" spans="2:13" x14ac:dyDescent="0.4">
      <c r="B215" s="53" t="s">
        <v>312</v>
      </c>
      <c r="C215" s="41" t="s">
        <v>317</v>
      </c>
      <c r="D215" s="59"/>
      <c r="E215" s="96" t="s">
        <v>318</v>
      </c>
      <c r="F215" s="7"/>
      <c r="G215" s="80"/>
      <c r="H215" s="81">
        <v>27</v>
      </c>
      <c r="I215" s="115">
        <v>0</v>
      </c>
      <c r="J215" s="83">
        <f t="shared" si="46"/>
        <v>0</v>
      </c>
    </row>
    <row r="216" spans="2:13" x14ac:dyDescent="0.4">
      <c r="B216" s="53" t="s">
        <v>322</v>
      </c>
      <c r="C216" s="118" t="s">
        <v>323</v>
      </c>
      <c r="D216" s="119"/>
      <c r="E216" s="120" t="s">
        <v>318</v>
      </c>
      <c r="F216" s="121"/>
      <c r="G216" s="122"/>
      <c r="H216" s="123">
        <v>27</v>
      </c>
      <c r="I216" s="115">
        <v>0</v>
      </c>
      <c r="J216" s="83">
        <f t="shared" ref="J216:J217" si="47">+I216*H216</f>
        <v>0</v>
      </c>
    </row>
    <row r="217" spans="2:13" x14ac:dyDescent="0.4">
      <c r="B217" s="74"/>
      <c r="C217" s="74"/>
      <c r="D217" s="75"/>
      <c r="E217" s="75"/>
      <c r="F217" s="75"/>
      <c r="G217" s="75"/>
      <c r="H217" s="76"/>
      <c r="I217" s="75"/>
      <c r="J217" s="75"/>
      <c r="K217" s="75"/>
      <c r="L217" s="75"/>
      <c r="M217" s="75"/>
    </row>
    <row r="218" spans="2:13" ht="33.75" x14ac:dyDescent="0.5">
      <c r="B218" s="66" t="s">
        <v>1</v>
      </c>
      <c r="C218" s="67" t="s">
        <v>40</v>
      </c>
      <c r="D218" s="68" t="s">
        <v>1</v>
      </c>
      <c r="E218" s="69" t="s">
        <v>1</v>
      </c>
      <c r="F218" s="70" t="s">
        <v>1</v>
      </c>
      <c r="G218" s="71" t="s">
        <v>1</v>
      </c>
      <c r="H218" s="72" t="s">
        <v>1</v>
      </c>
      <c r="I218" s="117">
        <f>+SUM(I23:I215)</f>
        <v>0</v>
      </c>
      <c r="J218" s="116">
        <f>+SUM(J23:J216)</f>
        <v>0</v>
      </c>
    </row>
    <row r="220" spans="2:13" x14ac:dyDescent="0.4">
      <c r="B220" s="36"/>
    </row>
    <row r="221" spans="2:13" x14ac:dyDescent="0.4">
      <c r="B221" s="36"/>
    </row>
    <row r="222" spans="2:13" x14ac:dyDescent="0.4">
      <c r="B222" s="36"/>
    </row>
    <row r="223" spans="2:13" x14ac:dyDescent="0.4">
      <c r="B223" s="36"/>
    </row>
    <row r="224" spans="2:13" x14ac:dyDescent="0.4">
      <c r="B224" s="36"/>
    </row>
    <row r="225" spans="2:2" x14ac:dyDescent="0.4">
      <c r="B225" s="36"/>
    </row>
    <row r="226" spans="2:2" x14ac:dyDescent="0.4">
      <c r="B226" s="36"/>
    </row>
    <row r="227" spans="2:2" x14ac:dyDescent="0.4">
      <c r="B227" s="36"/>
    </row>
    <row r="228" spans="2:2" x14ac:dyDescent="0.4">
      <c r="B228" s="36"/>
    </row>
    <row r="229" spans="2:2" x14ac:dyDescent="0.4">
      <c r="B229" s="36"/>
    </row>
    <row r="230" spans="2:2" x14ac:dyDescent="0.4">
      <c r="B230" s="36"/>
    </row>
    <row r="231" spans="2:2" x14ac:dyDescent="0.4">
      <c r="B231" s="36"/>
    </row>
    <row r="232" spans="2:2" x14ac:dyDescent="0.4">
      <c r="B232" s="36"/>
    </row>
    <row r="233" spans="2:2" x14ac:dyDescent="0.4">
      <c r="B233" s="36"/>
    </row>
    <row r="234" spans="2:2" x14ac:dyDescent="0.4">
      <c r="B234" s="36"/>
    </row>
    <row r="235" spans="2:2" x14ac:dyDescent="0.4">
      <c r="B235" s="36"/>
    </row>
    <row r="236" spans="2:2" x14ac:dyDescent="0.4">
      <c r="B236" s="36"/>
    </row>
    <row r="237" spans="2:2" x14ac:dyDescent="0.4">
      <c r="B237" s="36"/>
    </row>
    <row r="238" spans="2:2" x14ac:dyDescent="0.4">
      <c r="B238" s="36"/>
    </row>
    <row r="239" spans="2:2" x14ac:dyDescent="0.4">
      <c r="B239" s="36"/>
    </row>
    <row r="240" spans="2:2" x14ac:dyDescent="0.4">
      <c r="B240" s="36"/>
    </row>
    <row r="241" spans="2:2" x14ac:dyDescent="0.4">
      <c r="B241" s="36"/>
    </row>
    <row r="242" spans="2:2" x14ac:dyDescent="0.4">
      <c r="B242" s="36"/>
    </row>
    <row r="243" spans="2:2" x14ac:dyDescent="0.4">
      <c r="B243" s="36"/>
    </row>
    <row r="244" spans="2:2" x14ac:dyDescent="0.4">
      <c r="B244" s="36"/>
    </row>
    <row r="245" spans="2:2" x14ac:dyDescent="0.4">
      <c r="B245" s="36"/>
    </row>
    <row r="246" spans="2:2" x14ac:dyDescent="0.4">
      <c r="B246" s="36"/>
    </row>
    <row r="247" spans="2:2" x14ac:dyDescent="0.4">
      <c r="B247" s="36"/>
    </row>
    <row r="248" spans="2:2" x14ac:dyDescent="0.4">
      <c r="B248" s="36"/>
    </row>
    <row r="249" spans="2:2" x14ac:dyDescent="0.4">
      <c r="B249" s="36"/>
    </row>
    <row r="250" spans="2:2" x14ac:dyDescent="0.4">
      <c r="B250" s="36"/>
    </row>
    <row r="251" spans="2:2" x14ac:dyDescent="0.4">
      <c r="B251" s="36"/>
    </row>
    <row r="252" spans="2:2" x14ac:dyDescent="0.4">
      <c r="B252" s="36"/>
    </row>
    <row r="253" spans="2:2" x14ac:dyDescent="0.4">
      <c r="B253" s="36"/>
    </row>
    <row r="254" spans="2:2" x14ac:dyDescent="0.4">
      <c r="B254" s="36"/>
    </row>
    <row r="255" spans="2:2" x14ac:dyDescent="0.4">
      <c r="B255" s="36"/>
    </row>
    <row r="256" spans="2:2" x14ac:dyDescent="0.4">
      <c r="B256" s="36"/>
    </row>
    <row r="257" spans="2:2" x14ac:dyDescent="0.4">
      <c r="B257" s="36"/>
    </row>
    <row r="258" spans="2:2" x14ac:dyDescent="0.4">
      <c r="B258" s="36"/>
    </row>
    <row r="259" spans="2:2" x14ac:dyDescent="0.4">
      <c r="B259" s="36"/>
    </row>
    <row r="260" spans="2:2" x14ac:dyDescent="0.4">
      <c r="B260" s="36"/>
    </row>
    <row r="261" spans="2:2" x14ac:dyDescent="0.4">
      <c r="B261" s="36"/>
    </row>
    <row r="262" spans="2:2" x14ac:dyDescent="0.4">
      <c r="B262" s="36"/>
    </row>
    <row r="263" spans="2:2" x14ac:dyDescent="0.4">
      <c r="B263" s="36"/>
    </row>
    <row r="264" spans="2:2" x14ac:dyDescent="0.4">
      <c r="B264" s="36"/>
    </row>
    <row r="265" spans="2:2" x14ac:dyDescent="0.4">
      <c r="B265" s="36"/>
    </row>
    <row r="266" spans="2:2" x14ac:dyDescent="0.4">
      <c r="B266" s="36"/>
    </row>
    <row r="267" spans="2:2" x14ac:dyDescent="0.4">
      <c r="B267" s="36"/>
    </row>
    <row r="268" spans="2:2" x14ac:dyDescent="0.4">
      <c r="B268" s="36"/>
    </row>
    <row r="269" spans="2:2" x14ac:dyDescent="0.4">
      <c r="B269" s="36"/>
    </row>
    <row r="270" spans="2:2" x14ac:dyDescent="0.4">
      <c r="B270" s="36"/>
    </row>
    <row r="271" spans="2:2" x14ac:dyDescent="0.4">
      <c r="B271" s="36"/>
    </row>
    <row r="272" spans="2:2" x14ac:dyDescent="0.4">
      <c r="B272" s="36"/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sole-</dc:creator>
  <cp:lastModifiedBy>Giuseppe Pagano</cp:lastModifiedBy>
  <cp:lastPrinted>2021-11-27T19:23:29Z</cp:lastPrinted>
  <dcterms:created xsi:type="dcterms:W3CDTF">2020-11-12T11:04:21Z</dcterms:created>
  <dcterms:modified xsi:type="dcterms:W3CDTF">2025-11-25T13:17:56Z</dcterms:modified>
</cp:coreProperties>
</file>